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Not registered for VAT" sheetId="4" r:id="rId1"/>
    <sheet name="Not registered for income Tax" sheetId="2" r:id="rId2"/>
  </sheets>
  <calcPr calcId="125725"/>
</workbook>
</file>

<file path=xl/calcChain.xml><?xml version="1.0" encoding="utf-8"?>
<calcChain xmlns="http://schemas.openxmlformats.org/spreadsheetml/2006/main">
  <c r="F39" i="2"/>
  <c r="E39"/>
  <c r="F34"/>
  <c r="E34"/>
  <c r="F29"/>
  <c r="E29"/>
  <c r="F22"/>
  <c r="E22"/>
  <c r="F17"/>
  <c r="E17"/>
  <c r="F12"/>
  <c r="E12"/>
  <c r="C39"/>
  <c r="C34"/>
  <c r="C29"/>
  <c r="C22"/>
  <c r="C17"/>
  <c r="C12"/>
  <c r="E39" i="4"/>
  <c r="E34"/>
  <c r="E29"/>
  <c r="E22"/>
  <c r="E12"/>
  <c r="E17"/>
  <c r="F39"/>
  <c r="F34"/>
  <c r="F22"/>
  <c r="F29"/>
  <c r="F17"/>
  <c r="F12"/>
  <c r="E42" i="2"/>
  <c r="F42"/>
  <c r="E37"/>
  <c r="F37"/>
  <c r="F8"/>
  <c r="E8"/>
  <c r="F32"/>
  <c r="E32"/>
  <c r="F25"/>
  <c r="E25"/>
  <c r="F20"/>
  <c r="E20"/>
  <c r="F15"/>
  <c r="E15"/>
  <c r="D23" i="4"/>
  <c r="E19"/>
  <c r="F20"/>
  <c r="E20"/>
  <c r="F19"/>
  <c r="E7"/>
  <c r="F42"/>
  <c r="F41"/>
  <c r="E42"/>
  <c r="E41"/>
  <c r="F37"/>
  <c r="E37"/>
  <c r="F36"/>
  <c r="E36"/>
  <c r="F8"/>
  <c r="F7"/>
  <c r="E8"/>
  <c r="F32"/>
  <c r="E32"/>
  <c r="F31"/>
  <c r="E31"/>
  <c r="F25"/>
  <c r="E25"/>
  <c r="F24"/>
  <c r="E24"/>
  <c r="F15"/>
  <c r="E15"/>
  <c r="F14"/>
  <c r="E14"/>
  <c r="C12"/>
  <c r="C17" s="1"/>
  <c r="D42"/>
  <c r="D41"/>
  <c r="D40"/>
  <c r="D37"/>
  <c r="D36"/>
  <c r="D35"/>
  <c r="D32"/>
  <c r="D31"/>
  <c r="D30"/>
  <c r="D25"/>
  <c r="D24"/>
  <c r="D20"/>
  <c r="D19"/>
  <c r="D18"/>
  <c r="D15"/>
  <c r="D14"/>
  <c r="D13"/>
  <c r="D8"/>
  <c r="D7"/>
  <c r="D6"/>
  <c r="D42" i="2"/>
  <c r="D41"/>
  <c r="D37"/>
  <c r="D36"/>
  <c r="D32"/>
  <c r="D31"/>
  <c r="D25"/>
  <c r="D24"/>
  <c r="D20"/>
  <c r="D19"/>
  <c r="D15"/>
  <c r="D14"/>
  <c r="D7"/>
  <c r="D8"/>
  <c r="C29" i="4" l="1"/>
  <c r="C34" s="1"/>
  <c r="C39" s="1"/>
  <c r="C22"/>
</calcChain>
</file>

<file path=xl/sharedStrings.xml><?xml version="1.0" encoding="utf-8"?>
<sst xmlns="http://schemas.openxmlformats.org/spreadsheetml/2006/main" count="77" uniqueCount="20">
  <si>
    <t>BUSINESS NOT REGISTERED FOR VALUE ADDED TAX</t>
  </si>
  <si>
    <t>SA</t>
  </si>
  <si>
    <t>Contribution of KZN in %</t>
  </si>
  <si>
    <t>Turnover</t>
  </si>
  <si>
    <t>Net Profit</t>
  </si>
  <si>
    <t>Average Net Profit</t>
  </si>
  <si>
    <t>­</t>
  </si>
  <si>
    <t>BUSINESS NOT REGISTERED FOR INCOME TAX</t>
  </si>
  <si>
    <t>Persons Running At Least One Business</t>
  </si>
  <si>
    <t>Persons  Running at least one business</t>
  </si>
  <si>
    <t>KZN</t>
  </si>
  <si>
    <t>Turnover (R'000)</t>
  </si>
  <si>
    <t>Net Profit (R'000)</t>
  </si>
  <si>
    <t>Individuals running at least one non-VAT registered business</t>
  </si>
  <si>
    <t>Persons running at least one business which is not registered for Income Tax</t>
  </si>
  <si>
    <t>Turnover, Net Profits and Average Net Profit for Employers and Own Account Workers in the month preceding the survey interviewed</t>
  </si>
  <si>
    <t>YoY change in SA</t>
  </si>
  <si>
    <t>Turnover, Net Profits and Average Net Profit for Employers in the month preceding the survey interviewed</t>
  </si>
  <si>
    <t>Turnover, Net Profits and Average Net Profit for Employers  in the month preceding the survey interviewed</t>
  </si>
  <si>
    <t>YoY change in KZN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</si>
</sst>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Alignment="1"/>
    <xf numFmtId="0" fontId="3" fillId="11" borderId="9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" fontId="6" fillId="3" borderId="0" xfId="0" applyNumberFormat="1" applyFont="1" applyFill="1" applyBorder="1" applyAlignment="1">
      <alignment horizontal="center" vertical="center"/>
    </xf>
    <xf numFmtId="1" fontId="6" fillId="3" borderId="8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3" fontId="6" fillId="3" borderId="10" xfId="0" applyNumberFormat="1" applyFont="1" applyFill="1" applyBorder="1" applyAlignment="1">
      <alignment horizontal="center" vertical="center"/>
    </xf>
    <xf numFmtId="1" fontId="6" fillId="3" borderId="10" xfId="0" applyNumberFormat="1" applyFont="1" applyFill="1" applyBorder="1" applyAlignment="1">
      <alignment horizontal="center" vertical="center"/>
    </xf>
    <xf numFmtId="2" fontId="6" fillId="3" borderId="10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/>
    </xf>
    <xf numFmtId="2" fontId="6" fillId="2" borderId="10" xfId="0" applyNumberFormat="1" applyFont="1" applyFill="1" applyBorder="1" applyAlignment="1">
      <alignment horizontal="center" vertical="center"/>
    </xf>
    <xf numFmtId="2" fontId="6" fillId="2" borderId="11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2" fontId="5" fillId="4" borderId="5" xfId="0" applyNumberFormat="1" applyFont="1" applyFill="1" applyBorder="1" applyAlignment="1">
      <alignment horizontal="center" vertical="center"/>
    </xf>
    <xf numFmtId="2" fontId="5" fillId="4" borderId="6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2" fontId="6" fillId="4" borderId="0" xfId="0" applyNumberFormat="1" applyFont="1" applyFill="1" applyBorder="1" applyAlignment="1">
      <alignment horizontal="center" vertical="center"/>
    </xf>
    <xf numFmtId="2" fontId="6" fillId="4" borderId="8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3" fontId="6" fillId="4" borderId="10" xfId="0" applyNumberFormat="1" applyFont="1" applyFill="1" applyBorder="1" applyAlignment="1">
      <alignment horizontal="center" vertical="center"/>
    </xf>
    <xf numFmtId="2" fontId="6" fillId="4" borderId="10" xfId="0" applyNumberFormat="1" applyFont="1" applyFill="1" applyBorder="1" applyAlignment="1">
      <alignment horizontal="center" vertical="center"/>
    </xf>
    <xf numFmtId="2" fontId="6" fillId="4" borderId="11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/>
    </xf>
    <xf numFmtId="3" fontId="6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2" fontId="6" fillId="5" borderId="0" xfId="0" applyNumberFormat="1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3" fontId="6" fillId="5" borderId="10" xfId="0" applyNumberFormat="1" applyFont="1" applyFill="1" applyBorder="1" applyAlignment="1">
      <alignment horizontal="center" vertical="center"/>
    </xf>
    <xf numFmtId="2" fontId="6" fillId="5" borderId="10" xfId="0" applyNumberFormat="1" applyFont="1" applyFill="1" applyBorder="1" applyAlignment="1">
      <alignment horizontal="center" vertical="center"/>
    </xf>
    <xf numFmtId="2" fontId="6" fillId="5" borderId="11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/>
    </xf>
    <xf numFmtId="2" fontId="5" fillId="3" borderId="6" xfId="0" applyNumberFormat="1" applyFont="1" applyFill="1" applyBorder="1" applyAlignment="1">
      <alignment horizontal="center" vertical="center"/>
    </xf>
    <xf numFmtId="2" fontId="6" fillId="3" borderId="0" xfId="0" applyNumberFormat="1" applyFont="1" applyFill="1" applyBorder="1" applyAlignment="1">
      <alignment horizontal="center" vertical="center"/>
    </xf>
    <xf numFmtId="2" fontId="6" fillId="3" borderId="8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/>
    </xf>
    <xf numFmtId="3" fontId="6" fillId="6" borderId="0" xfId="0" applyNumberFormat="1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2" fontId="6" fillId="6" borderId="0" xfId="0" applyNumberFormat="1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3" fontId="6" fillId="6" borderId="10" xfId="0" applyNumberFormat="1" applyFont="1" applyFill="1" applyBorder="1" applyAlignment="1">
      <alignment horizontal="center" vertical="center"/>
    </xf>
    <xf numFmtId="2" fontId="6" fillId="6" borderId="10" xfId="0" applyNumberFormat="1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/>
    </xf>
    <xf numFmtId="3" fontId="6" fillId="7" borderId="0" xfId="0" applyNumberFormat="1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4" fontId="6" fillId="7" borderId="0" xfId="0" applyNumberFormat="1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3" fontId="6" fillId="7" borderId="10" xfId="0" applyNumberFormat="1" applyFont="1" applyFill="1" applyBorder="1" applyAlignment="1">
      <alignment horizontal="center" vertical="center"/>
    </xf>
    <xf numFmtId="4" fontId="6" fillId="7" borderId="10" xfId="0" applyNumberFormat="1" applyFont="1" applyFill="1" applyBorder="1" applyAlignment="1">
      <alignment horizontal="center" vertical="center"/>
    </xf>
    <xf numFmtId="2" fontId="6" fillId="7" borderId="10" xfId="0" applyNumberFormat="1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 wrapText="1"/>
    </xf>
    <xf numFmtId="2" fontId="5" fillId="8" borderId="5" xfId="0" applyNumberFormat="1" applyFont="1" applyFill="1" applyBorder="1" applyAlignment="1">
      <alignment horizontal="center" vertical="center"/>
    </xf>
    <xf numFmtId="2" fontId="5" fillId="8" borderId="6" xfId="0" applyNumberFormat="1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3" fontId="6" fillId="8" borderId="0" xfId="0" applyNumberFormat="1" applyFont="1" applyFill="1" applyBorder="1" applyAlignment="1">
      <alignment horizontal="center" vertical="center"/>
    </xf>
    <xf numFmtId="2" fontId="6" fillId="8" borderId="0" xfId="0" applyNumberFormat="1" applyFont="1" applyFill="1" applyBorder="1" applyAlignment="1">
      <alignment horizontal="center" vertical="center"/>
    </xf>
    <xf numFmtId="2" fontId="6" fillId="8" borderId="8" xfId="0" applyNumberFormat="1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3" fontId="6" fillId="8" borderId="10" xfId="0" applyNumberFormat="1" applyFont="1" applyFill="1" applyBorder="1" applyAlignment="1">
      <alignment horizontal="center" vertical="center"/>
    </xf>
    <xf numFmtId="2" fontId="6" fillId="8" borderId="10" xfId="0" applyNumberFormat="1" applyFont="1" applyFill="1" applyBorder="1" applyAlignment="1">
      <alignment horizontal="center" vertical="center"/>
    </xf>
    <xf numFmtId="2" fontId="6" fillId="8" borderId="11" xfId="0" applyNumberFormat="1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2" fontId="6" fillId="2" borderId="8" xfId="0" applyNumberFormat="1" applyFont="1" applyFill="1" applyBorder="1" applyAlignment="1">
      <alignment horizontal="center" vertical="center"/>
    </xf>
    <xf numFmtId="2" fontId="5" fillId="5" borderId="5" xfId="0" applyNumberFormat="1" applyFont="1" applyFill="1" applyBorder="1" applyAlignment="1">
      <alignment horizontal="center" vertical="center"/>
    </xf>
    <xf numFmtId="2" fontId="5" fillId="5" borderId="6" xfId="0" applyNumberFormat="1" applyFont="1" applyFill="1" applyBorder="1" applyAlignment="1">
      <alignment horizontal="center" vertical="center"/>
    </xf>
    <xf numFmtId="2" fontId="6" fillId="5" borderId="8" xfId="0" applyNumberFormat="1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2" fontId="5" fillId="9" borderId="5" xfId="0" applyNumberFormat="1" applyFont="1" applyFill="1" applyBorder="1" applyAlignment="1">
      <alignment horizontal="center" vertical="center"/>
    </xf>
    <xf numFmtId="2" fontId="5" fillId="9" borderId="6" xfId="0" applyNumberFormat="1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3" fontId="6" fillId="9" borderId="0" xfId="0" applyNumberFormat="1" applyFont="1" applyFill="1" applyBorder="1" applyAlignment="1">
      <alignment horizontal="center" vertical="center"/>
    </xf>
    <xf numFmtId="2" fontId="6" fillId="9" borderId="0" xfId="0" applyNumberFormat="1" applyFont="1" applyFill="1" applyBorder="1" applyAlignment="1">
      <alignment horizontal="center" vertical="center"/>
    </xf>
    <xf numFmtId="2" fontId="6" fillId="9" borderId="8" xfId="0" applyNumberFormat="1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3" fontId="6" fillId="9" borderId="10" xfId="0" applyNumberFormat="1" applyFont="1" applyFill="1" applyBorder="1" applyAlignment="1">
      <alignment horizontal="center" vertical="center"/>
    </xf>
    <xf numFmtId="2" fontId="6" fillId="9" borderId="10" xfId="0" applyNumberFormat="1" applyFont="1" applyFill="1" applyBorder="1" applyAlignment="1">
      <alignment horizontal="center" vertical="center"/>
    </xf>
    <xf numFmtId="2" fontId="6" fillId="9" borderId="11" xfId="0" applyNumberFormat="1" applyFont="1" applyFill="1" applyBorder="1" applyAlignment="1">
      <alignment horizontal="center" vertical="center"/>
    </xf>
    <xf numFmtId="2" fontId="5" fillId="7" borderId="5" xfId="0" applyNumberFormat="1" applyFont="1" applyFill="1" applyBorder="1" applyAlignment="1">
      <alignment horizontal="center" vertical="center"/>
    </xf>
    <xf numFmtId="2" fontId="5" fillId="7" borderId="6" xfId="0" applyNumberFormat="1" applyFont="1" applyFill="1" applyBorder="1" applyAlignment="1">
      <alignment horizontal="center" vertical="center"/>
    </xf>
    <xf numFmtId="2" fontId="6" fillId="7" borderId="0" xfId="0" applyNumberFormat="1" applyFont="1" applyFill="1" applyBorder="1" applyAlignment="1">
      <alignment horizontal="center" vertical="center"/>
    </xf>
    <xf numFmtId="2" fontId="6" fillId="7" borderId="8" xfId="0" applyNumberFormat="1" applyFont="1" applyFill="1" applyBorder="1" applyAlignment="1">
      <alignment horizontal="center" vertical="center"/>
    </xf>
    <xf numFmtId="2" fontId="6" fillId="7" borderId="11" xfId="0" applyNumberFormat="1" applyFont="1" applyFill="1" applyBorder="1" applyAlignment="1">
      <alignment horizontal="center" vertical="center"/>
    </xf>
    <xf numFmtId="2" fontId="5" fillId="6" borderId="5" xfId="0" applyNumberFormat="1" applyFont="1" applyFill="1" applyBorder="1" applyAlignment="1">
      <alignment horizontal="center" vertical="center"/>
    </xf>
    <xf numFmtId="2" fontId="5" fillId="6" borderId="6" xfId="0" applyNumberFormat="1" applyFont="1" applyFill="1" applyBorder="1" applyAlignment="1">
      <alignment horizontal="center" vertical="center"/>
    </xf>
    <xf numFmtId="2" fontId="6" fillId="6" borderId="8" xfId="0" applyNumberFormat="1" applyFont="1" applyFill="1" applyBorder="1" applyAlignment="1">
      <alignment horizontal="center" vertical="center"/>
    </xf>
    <xf numFmtId="2" fontId="6" fillId="6" borderId="1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8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" fillId="12" borderId="5" xfId="0" applyFont="1" applyFill="1" applyBorder="1" applyAlignment="1">
      <alignment horizontal="center" vertical="center" wrapText="1"/>
    </xf>
    <xf numFmtId="2" fontId="5" fillId="12" borderId="5" xfId="0" applyNumberFormat="1" applyFont="1" applyFill="1" applyBorder="1" applyAlignment="1">
      <alignment horizontal="center" vertical="center"/>
    </xf>
    <xf numFmtId="2" fontId="5" fillId="12" borderId="6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FF99FF"/>
      <color rgb="FF00FFFF"/>
      <color rgb="FF33CCFF"/>
      <color rgb="FF66FFFF"/>
      <color rgb="FFFFCCFF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Normal="100" workbookViewId="0">
      <selection sqref="A1:F1"/>
    </sheetView>
  </sheetViews>
  <sheetFormatPr defaultRowHeight="15"/>
  <cols>
    <col min="1" max="1" width="46.7109375" style="126" customWidth="1"/>
    <col min="2" max="2" width="21.85546875" style="126" customWidth="1"/>
    <col min="3" max="3" width="24.140625" style="126" customWidth="1"/>
    <col min="4" max="4" width="30.7109375" style="126" customWidth="1"/>
    <col min="5" max="5" width="25.140625" style="120" customWidth="1"/>
    <col min="6" max="6" width="27.7109375" style="120" customWidth="1"/>
    <col min="7" max="7" width="9.5703125" customWidth="1"/>
  </cols>
  <sheetData>
    <row r="1" spans="1:10" ht="47.25" customHeight="1" thickBot="1">
      <c r="A1" s="2" t="s">
        <v>0</v>
      </c>
      <c r="B1" s="3"/>
      <c r="C1" s="3"/>
      <c r="D1" s="3"/>
      <c r="E1" s="3"/>
      <c r="F1" s="3"/>
      <c r="G1" s="1"/>
    </row>
    <row r="2" spans="1:10" ht="15" customHeight="1" thickBot="1">
      <c r="A2" s="119"/>
      <c r="B2" s="119"/>
      <c r="C2" s="119"/>
      <c r="D2" s="119"/>
      <c r="E2" s="119"/>
      <c r="F2" s="119"/>
      <c r="G2" s="119"/>
      <c r="H2" s="119"/>
      <c r="I2" s="119"/>
      <c r="J2" s="119"/>
    </row>
    <row r="3" spans="1:10" ht="18" customHeight="1" thickBot="1">
      <c r="A3" s="4" t="s">
        <v>13</v>
      </c>
      <c r="B3" s="5"/>
      <c r="C3" s="5"/>
      <c r="D3" s="5"/>
      <c r="E3" s="121"/>
      <c r="F3" s="122"/>
      <c r="G3" s="1"/>
    </row>
    <row r="4" spans="1:10" ht="18" customHeight="1" thickBot="1">
      <c r="A4" s="119"/>
      <c r="B4" s="119"/>
      <c r="C4" s="119"/>
      <c r="D4" s="119"/>
      <c r="E4" s="119"/>
      <c r="F4" s="119"/>
      <c r="G4" s="1"/>
    </row>
    <row r="5" spans="1:10" ht="28.5" customHeight="1">
      <c r="A5" s="123" t="s">
        <v>8</v>
      </c>
      <c r="B5" s="79" t="s">
        <v>1</v>
      </c>
      <c r="C5" s="79" t="s">
        <v>10</v>
      </c>
      <c r="D5" s="79" t="s">
        <v>2</v>
      </c>
      <c r="E5" s="80" t="s">
        <v>16</v>
      </c>
      <c r="F5" s="81" t="s">
        <v>19</v>
      </c>
    </row>
    <row r="6" spans="1:10">
      <c r="A6" s="82">
        <v>2001</v>
      </c>
      <c r="B6" s="83">
        <v>2258</v>
      </c>
      <c r="C6" s="83">
        <v>574</v>
      </c>
      <c r="D6" s="84">
        <f>C6/B6*100</f>
        <v>25.420726306465902</v>
      </c>
      <c r="E6" s="84"/>
      <c r="F6" s="85"/>
    </row>
    <row r="7" spans="1:10">
      <c r="A7" s="82">
        <v>2005</v>
      </c>
      <c r="B7" s="83">
        <v>1668</v>
      </c>
      <c r="C7" s="83">
        <v>334</v>
      </c>
      <c r="D7" s="84">
        <f t="shared" ref="D7:D8" si="0">C7/B7*100</f>
        <v>20.023980815347723</v>
      </c>
      <c r="E7" s="84">
        <f>(B7-B6)/B6/4</f>
        <v>-6.5323294951284319E-2</v>
      </c>
      <c r="F7" s="85">
        <f>(C7-C6)/C6/4</f>
        <v>-0.10452961672473868</v>
      </c>
    </row>
    <row r="8" spans="1:10" ht="15.75" thickBot="1">
      <c r="A8" s="86">
        <v>2009</v>
      </c>
      <c r="B8" s="87">
        <v>1076</v>
      </c>
      <c r="C8" s="87">
        <v>235</v>
      </c>
      <c r="D8" s="88">
        <f t="shared" si="0"/>
        <v>21.840148698884761</v>
      </c>
      <c r="E8" s="88">
        <f>(B8-B7)/B7/4</f>
        <v>-8.8729016786570747E-2</v>
      </c>
      <c r="F8" s="89">
        <f>(C8-C7)/C7/4</f>
        <v>-7.410179640718563E-2</v>
      </c>
    </row>
    <row r="9" spans="1:10" ht="16.5" thickBot="1">
      <c r="A9" s="119"/>
      <c r="B9" s="119"/>
      <c r="C9" s="119"/>
      <c r="D9" s="119"/>
      <c r="E9" s="124"/>
      <c r="F9" s="124"/>
    </row>
    <row r="10" spans="1:10" ht="16.5" customHeight="1" thickBot="1">
      <c r="A10" s="4" t="s">
        <v>15</v>
      </c>
      <c r="B10" s="5"/>
      <c r="C10" s="5"/>
      <c r="D10" s="5"/>
      <c r="E10" s="121"/>
      <c r="F10" s="122"/>
    </row>
    <row r="11" spans="1:10" ht="16.5" thickBot="1">
      <c r="A11" s="119"/>
      <c r="B11" s="119"/>
      <c r="C11" s="119"/>
      <c r="D11" s="119"/>
      <c r="E11" s="124"/>
      <c r="F11" s="124"/>
    </row>
    <row r="12" spans="1:10" ht="27" customHeight="1">
      <c r="A12" s="18" t="s">
        <v>11</v>
      </c>
      <c r="B12" s="19" t="s">
        <v>1</v>
      </c>
      <c r="C12" s="19" t="str">
        <f>C5</f>
        <v>KZN</v>
      </c>
      <c r="D12" s="19" t="s">
        <v>2</v>
      </c>
      <c r="E12" s="90" t="str">
        <f>E5</f>
        <v>YoY change in SA</v>
      </c>
      <c r="F12" s="91" t="str">
        <f>F5</f>
        <v>YoY change in KZN</v>
      </c>
      <c r="G12" s="1"/>
    </row>
    <row r="13" spans="1:10">
      <c r="A13" s="20">
        <v>2001</v>
      </c>
      <c r="B13" s="21">
        <v>2827629</v>
      </c>
      <c r="C13" s="21">
        <v>616513</v>
      </c>
      <c r="D13" s="24">
        <f>C13/B13*100</f>
        <v>21.803178564090267</v>
      </c>
      <c r="E13" s="24"/>
      <c r="F13" s="92"/>
    </row>
    <row r="14" spans="1:10">
      <c r="A14" s="20">
        <v>2005</v>
      </c>
      <c r="B14" s="21">
        <v>5182282</v>
      </c>
      <c r="C14" s="21">
        <v>902892</v>
      </c>
      <c r="D14" s="24">
        <f t="shared" ref="D14:D15" si="1">C14/B14*100</f>
        <v>17.422672096964234</v>
      </c>
      <c r="E14" s="24">
        <f>(B14-B13)/B13/4</f>
        <v>0.20818263287015376</v>
      </c>
      <c r="F14" s="92">
        <f>(C14-C13)/C13/4</f>
        <v>0.11612853256946731</v>
      </c>
    </row>
    <row r="15" spans="1:10" ht="15.75" thickBot="1">
      <c r="A15" s="25">
        <v>2009</v>
      </c>
      <c r="B15" s="26">
        <v>3281542</v>
      </c>
      <c r="C15" s="26">
        <v>663836</v>
      </c>
      <c r="D15" s="27">
        <f t="shared" si="1"/>
        <v>20.229392157711224</v>
      </c>
      <c r="E15" s="27">
        <f>(B15-B14)/B14/4</f>
        <v>-9.169416098930934E-2</v>
      </c>
      <c r="F15" s="28">
        <f>(C15-C14)/C14/4</f>
        <v>-6.619174829326209E-2</v>
      </c>
    </row>
    <row r="16" spans="1:10" ht="16.5" thickBot="1">
      <c r="A16" s="119"/>
      <c r="B16" s="119"/>
      <c r="C16" s="119"/>
      <c r="D16" s="119"/>
      <c r="E16" s="124"/>
      <c r="F16" s="125"/>
      <c r="G16" s="1"/>
      <c r="H16" s="1"/>
      <c r="I16" s="1"/>
      <c r="J16" s="1"/>
    </row>
    <row r="17" spans="1:6" ht="25.5" customHeight="1">
      <c r="A17" s="42" t="s">
        <v>12</v>
      </c>
      <c r="B17" s="43" t="s">
        <v>1</v>
      </c>
      <c r="C17" s="43" t="str">
        <f>C12</f>
        <v>KZN</v>
      </c>
      <c r="D17" s="43" t="s">
        <v>2</v>
      </c>
      <c r="E17" s="93" t="str">
        <f>E12</f>
        <v>YoY change in SA</v>
      </c>
      <c r="F17" s="94" t="str">
        <f>F12</f>
        <v>YoY change in KZN</v>
      </c>
    </row>
    <row r="18" spans="1:6">
      <c r="A18" s="44">
        <v>2001</v>
      </c>
      <c r="B18" s="45">
        <v>2150401</v>
      </c>
      <c r="C18" s="45">
        <v>451965</v>
      </c>
      <c r="D18" s="48">
        <f>C18/B18*100</f>
        <v>21.017707860068889</v>
      </c>
      <c r="E18" s="48"/>
      <c r="F18" s="95"/>
    </row>
    <row r="19" spans="1:6">
      <c r="A19" s="44">
        <v>2005</v>
      </c>
      <c r="B19" s="45">
        <v>1581940</v>
      </c>
      <c r="C19" s="45">
        <v>319563</v>
      </c>
      <c r="D19" s="48">
        <f t="shared" ref="D19:D20" si="2">C19/B19*100</f>
        <v>20.200702934371719</v>
      </c>
      <c r="E19" s="48">
        <f>(B19-B18)/B18/4</f>
        <v>-6.6087790137746405E-2</v>
      </c>
      <c r="F19" s="95">
        <f>(C19-C18)/C18/4</f>
        <v>-7.323686568650227E-2</v>
      </c>
    </row>
    <row r="20" spans="1:6" ht="15.75" thickBot="1">
      <c r="A20" s="49">
        <v>2009</v>
      </c>
      <c r="B20" s="50">
        <v>1656742</v>
      </c>
      <c r="C20" s="50">
        <v>320751</v>
      </c>
      <c r="D20" s="51">
        <f t="shared" si="2"/>
        <v>19.360346994281546</v>
      </c>
      <c r="E20" s="51">
        <f>(B20-B19)/B19/4</f>
        <v>1.1821244800687762E-2</v>
      </c>
      <c r="F20" s="52">
        <f>(C20-C19)/C19/4</f>
        <v>9.293942039597826E-4</v>
      </c>
    </row>
    <row r="21" spans="1:6" ht="16.5" thickBot="1">
      <c r="A21" s="119"/>
      <c r="B21" s="119"/>
      <c r="C21" s="119"/>
      <c r="D21" s="119"/>
      <c r="E21" s="124"/>
      <c r="F21" s="124"/>
    </row>
    <row r="22" spans="1:6" ht="27" customHeight="1">
      <c r="A22" s="53" t="s">
        <v>5</v>
      </c>
      <c r="B22" s="7" t="s">
        <v>1</v>
      </c>
      <c r="C22" s="7" t="str">
        <f>C17</f>
        <v>KZN</v>
      </c>
      <c r="D22" s="7" t="s">
        <v>2</v>
      </c>
      <c r="E22" s="54" t="str">
        <f>E17</f>
        <v>YoY change in SA</v>
      </c>
      <c r="F22" s="55" t="str">
        <f>F17</f>
        <v>YoY change in KZN</v>
      </c>
    </row>
    <row r="23" spans="1:6">
      <c r="A23" s="8">
        <v>2001</v>
      </c>
      <c r="B23" s="9">
        <v>1940561</v>
      </c>
      <c r="C23" s="9">
        <v>515855</v>
      </c>
      <c r="D23" s="56">
        <f>C23/B23*100</f>
        <v>26.582776836182937</v>
      </c>
      <c r="E23" s="56"/>
      <c r="F23" s="57"/>
    </row>
    <row r="24" spans="1:6">
      <c r="A24" s="8">
        <v>2005</v>
      </c>
      <c r="B24" s="9">
        <v>1822636</v>
      </c>
      <c r="C24" s="9">
        <v>306210</v>
      </c>
      <c r="D24" s="56">
        <f t="shared" ref="D24:D25" si="3">C24/B24*100</f>
        <v>16.800392398701661</v>
      </c>
      <c r="E24" s="56">
        <f>(B24-B23)/B23/4</f>
        <v>-1.5192127431191289E-2</v>
      </c>
      <c r="F24" s="57">
        <f>(C24-C23)/C23/4</f>
        <v>-0.10160074051816886</v>
      </c>
    </row>
    <row r="25" spans="1:6" ht="15.75" thickBot="1">
      <c r="A25" s="13">
        <v>2009</v>
      </c>
      <c r="B25" s="14">
        <v>1706166</v>
      </c>
      <c r="C25" s="14">
        <v>270626</v>
      </c>
      <c r="D25" s="16">
        <f t="shared" si="3"/>
        <v>15.861645349866308</v>
      </c>
      <c r="E25" s="16">
        <f>(B25-B24)/B24/4</f>
        <v>-1.5975488248887875E-2</v>
      </c>
      <c r="F25" s="17">
        <f>(C25-C24)/C24/4</f>
        <v>-2.905195780673394E-2</v>
      </c>
    </row>
    <row r="26" spans="1:6" ht="16.5" thickBot="1">
      <c r="A26" s="119"/>
      <c r="B26" s="119"/>
      <c r="C26" s="119"/>
      <c r="D26" s="119"/>
      <c r="E26" s="124"/>
      <c r="F26" s="124"/>
    </row>
    <row r="27" spans="1:6" ht="16.5" thickBot="1">
      <c r="A27" s="4" t="s">
        <v>17</v>
      </c>
      <c r="B27" s="5"/>
      <c r="C27" s="5"/>
      <c r="D27" s="5"/>
      <c r="E27" s="121"/>
      <c r="F27" s="122"/>
    </row>
    <row r="28" spans="1:6" ht="16.5" thickBot="1">
      <c r="A28" s="119"/>
      <c r="B28" s="119"/>
      <c r="C28" s="119"/>
      <c r="D28" s="119"/>
      <c r="E28" s="124"/>
      <c r="F28" s="124"/>
    </row>
    <row r="29" spans="1:6" ht="31.5">
      <c r="A29" s="96" t="s">
        <v>3</v>
      </c>
      <c r="B29" s="97" t="s">
        <v>1</v>
      </c>
      <c r="C29" s="97" t="str">
        <f>C17</f>
        <v>KZN</v>
      </c>
      <c r="D29" s="97" t="s">
        <v>2</v>
      </c>
      <c r="E29" s="98" t="str">
        <f>E22</f>
        <v>YoY change in SA</v>
      </c>
      <c r="F29" s="99" t="str">
        <f>F22</f>
        <v>YoY change in KZN</v>
      </c>
    </row>
    <row r="30" spans="1:6">
      <c r="A30" s="100">
        <v>2001</v>
      </c>
      <c r="B30" s="101">
        <v>1115464</v>
      </c>
      <c r="C30" s="101">
        <v>208084</v>
      </c>
      <c r="D30" s="102">
        <f>C30/B30*100</f>
        <v>18.654479212238137</v>
      </c>
      <c r="E30" s="102"/>
      <c r="F30" s="103"/>
    </row>
    <row r="31" spans="1:6">
      <c r="A31" s="100">
        <v>2005</v>
      </c>
      <c r="B31" s="101">
        <v>1881349</v>
      </c>
      <c r="C31" s="101">
        <v>146183</v>
      </c>
      <c r="D31" s="102">
        <f t="shared" ref="D31:D32" si="4">C31/B31*100</f>
        <v>7.7701160178148765</v>
      </c>
      <c r="E31" s="102">
        <f>(B31-B30)/B30/4</f>
        <v>0.17165166244719687</v>
      </c>
      <c r="F31" s="103">
        <f>(C31-C30)/C30/4</f>
        <v>-7.4370206262855384E-2</v>
      </c>
    </row>
    <row r="32" spans="1:6" ht="15.75" thickBot="1">
      <c r="A32" s="104">
        <v>2009</v>
      </c>
      <c r="B32" s="105">
        <v>1573881</v>
      </c>
      <c r="C32" s="105">
        <v>363478</v>
      </c>
      <c r="D32" s="106">
        <f t="shared" si="4"/>
        <v>23.094376258433769</v>
      </c>
      <c r="E32" s="106">
        <f>(B32-B31)/B31/4</f>
        <v>-4.0857384780814195E-2</v>
      </c>
      <c r="F32" s="107">
        <f>(C32-C31)/C31/4</f>
        <v>0.37161468843846412</v>
      </c>
    </row>
    <row r="33" spans="1:6" ht="16.5" thickBot="1">
      <c r="A33" s="119"/>
      <c r="B33" s="119"/>
      <c r="C33" s="119"/>
      <c r="D33" s="119"/>
      <c r="E33" s="124"/>
      <c r="F33" s="124"/>
    </row>
    <row r="34" spans="1:6" ht="31.5">
      <c r="A34" s="68" t="s">
        <v>4</v>
      </c>
      <c r="B34" s="69" t="s">
        <v>1</v>
      </c>
      <c r="C34" s="69" t="str">
        <f>C29</f>
        <v>KZN</v>
      </c>
      <c r="D34" s="69" t="s">
        <v>2</v>
      </c>
      <c r="E34" s="108" t="str">
        <f>E29</f>
        <v>YoY change in SA</v>
      </c>
      <c r="F34" s="109" t="str">
        <f>F29</f>
        <v>YoY change in KZN</v>
      </c>
    </row>
    <row r="35" spans="1:6">
      <c r="A35" s="70">
        <v>2001</v>
      </c>
      <c r="B35" s="71">
        <v>850493</v>
      </c>
      <c r="C35" s="71">
        <v>160561</v>
      </c>
      <c r="D35" s="110">
        <f>C35/B35*100</f>
        <v>18.878579835460137</v>
      </c>
      <c r="E35" s="110"/>
      <c r="F35" s="111"/>
    </row>
    <row r="36" spans="1:6">
      <c r="A36" s="70">
        <v>2005</v>
      </c>
      <c r="B36" s="71">
        <v>792274</v>
      </c>
      <c r="C36" s="71">
        <v>129572</v>
      </c>
      <c r="D36" s="110">
        <f t="shared" ref="D36:D37" si="5">C36/B36*100</f>
        <v>16.354443033596961</v>
      </c>
      <c r="E36" s="110">
        <f>(B36-B35)/B35/4</f>
        <v>-1.71133095745644E-2</v>
      </c>
      <c r="F36" s="111">
        <f>(C36-C35)/C35/4</f>
        <v>-4.8251131968535324E-2</v>
      </c>
    </row>
    <row r="37" spans="1:6" ht="15.75" thickBot="1">
      <c r="A37" s="75">
        <v>2009</v>
      </c>
      <c r="B37" s="76">
        <v>728629</v>
      </c>
      <c r="C37" s="76">
        <v>165644</v>
      </c>
      <c r="D37" s="78">
        <f t="shared" si="5"/>
        <v>22.733654575922728</v>
      </c>
      <c r="E37" s="78">
        <f>(B37-B36)/B36/4</f>
        <v>-2.0083014209730472E-2</v>
      </c>
      <c r="F37" s="112">
        <f>(C37-C36)/C36/4</f>
        <v>6.9598370018213812E-2</v>
      </c>
    </row>
    <row r="38" spans="1:6" ht="16.5" thickBot="1">
      <c r="A38" s="119"/>
      <c r="B38" s="119"/>
      <c r="C38" s="119"/>
      <c r="D38" s="119"/>
      <c r="E38" s="124"/>
      <c r="F38" s="124"/>
    </row>
    <row r="39" spans="1:6" ht="31.5">
      <c r="A39" s="58" t="s">
        <v>5</v>
      </c>
      <c r="B39" s="59" t="s">
        <v>1</v>
      </c>
      <c r="C39" s="59" t="str">
        <f>C34</f>
        <v>KZN</v>
      </c>
      <c r="D39" s="59" t="s">
        <v>2</v>
      </c>
      <c r="E39" s="113" t="str">
        <f>E34</f>
        <v>YoY change in SA</v>
      </c>
      <c r="F39" s="114" t="str">
        <f>F34</f>
        <v>YoY change in KZN</v>
      </c>
    </row>
    <row r="40" spans="1:6">
      <c r="A40" s="60">
        <v>2001</v>
      </c>
      <c r="B40" s="61">
        <v>639530</v>
      </c>
      <c r="C40" s="61">
        <v>147600</v>
      </c>
      <c r="D40" s="64">
        <f>C40/B40*100</f>
        <v>23.079448970337591</v>
      </c>
      <c r="E40" s="64"/>
      <c r="F40" s="115"/>
    </row>
    <row r="41" spans="1:6">
      <c r="A41" s="60">
        <v>2005</v>
      </c>
      <c r="B41" s="61">
        <v>812619</v>
      </c>
      <c r="C41" s="61">
        <v>83941</v>
      </c>
      <c r="D41" s="64">
        <f t="shared" ref="D41:D42" si="6">C41/B41*100</f>
        <v>10.329687098135782</v>
      </c>
      <c r="E41" s="64">
        <f>(B41-B40)/B40/4</f>
        <v>6.7662580332431624E-2</v>
      </c>
      <c r="F41" s="115">
        <f>(C41-C40)/C40/4</f>
        <v>-0.10782350948509485</v>
      </c>
    </row>
    <row r="42" spans="1:6" ht="15.75" thickBot="1">
      <c r="A42" s="65">
        <v>2009</v>
      </c>
      <c r="B42" s="66">
        <v>732802</v>
      </c>
      <c r="C42" s="66">
        <v>113543</v>
      </c>
      <c r="D42" s="67">
        <f t="shared" si="6"/>
        <v>15.494362733726163</v>
      </c>
      <c r="E42" s="67">
        <f>(B42-B41)/B41/4</f>
        <v>-2.455548048962675E-2</v>
      </c>
      <c r="F42" s="116">
        <f>(C42-C41)/C41/4</f>
        <v>8.8163114568566014E-2</v>
      </c>
    </row>
  </sheetData>
  <mergeCells count="4">
    <mergeCell ref="A3:F3"/>
    <mergeCell ref="A10:F10"/>
    <mergeCell ref="A27:F27"/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Normal="100" workbookViewId="0">
      <selection sqref="A1:F1"/>
    </sheetView>
  </sheetViews>
  <sheetFormatPr defaultRowHeight="15"/>
  <cols>
    <col min="1" max="1" width="41.85546875" style="120" customWidth="1"/>
    <col min="2" max="2" width="20.85546875" style="120" customWidth="1"/>
    <col min="3" max="3" width="21.42578125" style="120" customWidth="1"/>
    <col min="4" max="4" width="32.85546875" style="120" customWidth="1"/>
    <col min="5" max="5" width="29.28515625" style="120" customWidth="1"/>
    <col min="6" max="6" width="30.28515625" style="120" customWidth="1"/>
    <col min="7" max="7" width="11.7109375" customWidth="1"/>
    <col min="8" max="8" width="9.5703125" customWidth="1"/>
  </cols>
  <sheetData>
    <row r="1" spans="1:11" ht="45" customHeight="1" thickBot="1">
      <c r="A1" s="2" t="s">
        <v>7</v>
      </c>
      <c r="B1" s="3"/>
      <c r="C1" s="3"/>
      <c r="D1" s="3"/>
      <c r="E1" s="3"/>
      <c r="F1" s="3"/>
      <c r="G1" s="1"/>
      <c r="H1" s="1"/>
    </row>
    <row r="2" spans="1:11" s="131" customFormat="1" ht="16.5" customHeight="1" thickBot="1">
      <c r="A2" s="119"/>
      <c r="B2" s="119"/>
      <c r="C2" s="119"/>
      <c r="D2" s="119"/>
      <c r="E2" s="119"/>
      <c r="F2" s="119"/>
      <c r="G2" s="130"/>
      <c r="H2" s="130"/>
    </row>
    <row r="3" spans="1:11" ht="15.75" customHeight="1" thickBot="1">
      <c r="A3" s="4" t="s">
        <v>14</v>
      </c>
      <c r="B3" s="5"/>
      <c r="C3" s="5"/>
      <c r="D3" s="6"/>
      <c r="E3" s="117"/>
      <c r="F3" s="118"/>
      <c r="G3" s="1"/>
      <c r="H3" s="1"/>
    </row>
    <row r="4" spans="1:11" ht="15.75" customHeight="1" thickBot="1">
      <c r="A4" s="119"/>
      <c r="B4" s="119"/>
      <c r="C4" s="119"/>
      <c r="D4" s="119"/>
      <c r="E4" s="119"/>
      <c r="F4" s="119"/>
      <c r="G4" s="1"/>
      <c r="H4" s="1"/>
    </row>
    <row r="5" spans="1:11" ht="30.75" customHeight="1">
      <c r="A5" s="53" t="s">
        <v>9</v>
      </c>
      <c r="B5" s="7" t="s">
        <v>1</v>
      </c>
      <c r="C5" s="7" t="s">
        <v>10</v>
      </c>
      <c r="D5" s="127" t="s">
        <v>2</v>
      </c>
      <c r="E5" s="128" t="s">
        <v>16</v>
      </c>
      <c r="F5" s="129" t="s">
        <v>19</v>
      </c>
    </row>
    <row r="6" spans="1:11">
      <c r="A6" s="8">
        <v>2001</v>
      </c>
      <c r="B6" s="9" t="s">
        <v>6</v>
      </c>
      <c r="C6" s="9" t="s">
        <v>6</v>
      </c>
      <c r="D6" s="10" t="s">
        <v>6</v>
      </c>
      <c r="E6" s="11"/>
      <c r="F6" s="12"/>
    </row>
    <row r="7" spans="1:11">
      <c r="A7" s="8">
        <v>2005</v>
      </c>
      <c r="B7" s="9">
        <v>1617</v>
      </c>
      <c r="C7" s="9">
        <v>332</v>
      </c>
      <c r="D7" s="11">
        <f t="shared" ref="D7:D8" si="0">C7/B7*100</f>
        <v>20.531849103277676</v>
      </c>
      <c r="E7" s="11"/>
      <c r="F7" s="12"/>
    </row>
    <row r="8" spans="1:11" ht="15.75" thickBot="1">
      <c r="A8" s="13">
        <v>2009</v>
      </c>
      <c r="B8" s="14">
        <v>1004</v>
      </c>
      <c r="C8" s="14">
        <v>224</v>
      </c>
      <c r="D8" s="15">
        <f t="shared" si="0"/>
        <v>22.310756972111552</v>
      </c>
      <c r="E8" s="16">
        <f>(B8-B7)/B7/4</f>
        <v>-9.4774273345701918E-2</v>
      </c>
      <c r="F8" s="17">
        <f>(C8-C7)/C7/4</f>
        <v>-8.1325301204819275E-2</v>
      </c>
    </row>
    <row r="9" spans="1:11" ht="15.75" thickBot="1">
      <c r="A9" s="119"/>
      <c r="B9" s="119"/>
      <c r="C9" s="119"/>
      <c r="D9" s="119"/>
      <c r="E9" s="119"/>
      <c r="F9" s="119"/>
    </row>
    <row r="10" spans="1:11" ht="15" customHeight="1" thickBot="1">
      <c r="A10" s="4" t="s">
        <v>15</v>
      </c>
      <c r="B10" s="5"/>
      <c r="C10" s="6"/>
      <c r="D10" s="6"/>
      <c r="E10" s="117"/>
      <c r="F10" s="118"/>
    </row>
    <row r="11" spans="1:11" ht="15.75" thickBot="1">
      <c r="A11" s="119"/>
      <c r="B11" s="119"/>
      <c r="C11" s="119"/>
      <c r="D11" s="119"/>
      <c r="E11" s="119"/>
      <c r="F11" s="119"/>
    </row>
    <row r="12" spans="1:11" ht="27" customHeight="1">
      <c r="A12" s="18" t="s">
        <v>3</v>
      </c>
      <c r="B12" s="19" t="s">
        <v>1</v>
      </c>
      <c r="C12" s="19" t="str">
        <f>C5</f>
        <v>KZN</v>
      </c>
      <c r="D12" s="19" t="s">
        <v>2</v>
      </c>
      <c r="E12" s="90" t="str">
        <f>E5</f>
        <v>YoY change in SA</v>
      </c>
      <c r="F12" s="91" t="str">
        <f>F5</f>
        <v>YoY change in KZN</v>
      </c>
      <c r="G12" s="1"/>
      <c r="H12" s="1"/>
    </row>
    <row r="13" spans="1:11">
      <c r="A13" s="20">
        <v>2001</v>
      </c>
      <c r="B13" s="21" t="s">
        <v>6</v>
      </c>
      <c r="C13" s="21" t="s">
        <v>6</v>
      </c>
      <c r="D13" s="22" t="s">
        <v>6</v>
      </c>
      <c r="E13" s="22"/>
      <c r="F13" s="23"/>
    </row>
    <row r="14" spans="1:11">
      <c r="A14" s="20">
        <v>2005</v>
      </c>
      <c r="B14" s="21">
        <v>4702021</v>
      </c>
      <c r="C14" s="21">
        <v>884694</v>
      </c>
      <c r="D14" s="24">
        <f t="shared" ref="D14:D15" si="1">C14/B14*100</f>
        <v>18.815186065736413</v>
      </c>
      <c r="E14" s="22"/>
      <c r="F14" s="23"/>
    </row>
    <row r="15" spans="1:11" ht="15.75" thickBot="1">
      <c r="A15" s="25">
        <v>2009</v>
      </c>
      <c r="B15" s="26">
        <v>2224435</v>
      </c>
      <c r="C15" s="26">
        <v>537298</v>
      </c>
      <c r="D15" s="27">
        <f t="shared" si="1"/>
        <v>24.15435829772504</v>
      </c>
      <c r="E15" s="27">
        <f>(B15-B14)/B14/4</f>
        <v>-0.13172984552812503</v>
      </c>
      <c r="F15" s="28">
        <f>(C15-C14)/C14/4</f>
        <v>-9.8168406251200976E-2</v>
      </c>
    </row>
    <row r="16" spans="1:11" ht="16.5" thickBot="1">
      <c r="A16" s="119"/>
      <c r="B16" s="119"/>
      <c r="C16" s="119"/>
      <c r="D16" s="119"/>
      <c r="E16" s="119"/>
      <c r="F16" s="119"/>
      <c r="G16" s="1"/>
      <c r="H16" s="1"/>
      <c r="I16" s="1"/>
      <c r="J16" s="1"/>
      <c r="K16" s="1"/>
    </row>
    <row r="17" spans="1:6" ht="25.5" customHeight="1">
      <c r="A17" s="29" t="s">
        <v>4</v>
      </c>
      <c r="B17" s="30" t="s">
        <v>1</v>
      </c>
      <c r="C17" s="30" t="str">
        <f>C12</f>
        <v>KZN</v>
      </c>
      <c r="D17" s="30" t="s">
        <v>2</v>
      </c>
      <c r="E17" s="31" t="str">
        <f>E12</f>
        <v>YoY change in SA</v>
      </c>
      <c r="F17" s="32" t="str">
        <f>F12</f>
        <v>YoY change in KZN</v>
      </c>
    </row>
    <row r="18" spans="1:6">
      <c r="A18" s="33">
        <v>2001</v>
      </c>
      <c r="B18" s="34" t="s">
        <v>6</v>
      </c>
      <c r="C18" s="34" t="s">
        <v>6</v>
      </c>
      <c r="D18" s="35" t="s">
        <v>6</v>
      </c>
      <c r="E18" s="36"/>
      <c r="F18" s="37"/>
    </row>
    <row r="19" spans="1:6">
      <c r="A19" s="33">
        <v>2005</v>
      </c>
      <c r="B19" s="34">
        <v>1436185</v>
      </c>
      <c r="C19" s="34">
        <v>313739</v>
      </c>
      <c r="D19" s="36">
        <f t="shared" ref="D19:D20" si="2">C19/B19*100</f>
        <v>21.845305444632828</v>
      </c>
      <c r="E19" s="36"/>
      <c r="F19" s="37"/>
    </row>
    <row r="20" spans="1:6" ht="15.75" thickBot="1">
      <c r="A20" s="38">
        <v>2009</v>
      </c>
      <c r="B20" s="39">
        <v>1224348</v>
      </c>
      <c r="C20" s="39">
        <v>221293</v>
      </c>
      <c r="D20" s="40">
        <f t="shared" si="2"/>
        <v>18.074354676938256</v>
      </c>
      <c r="E20" s="40">
        <f>(B20-B19)/B19/4</f>
        <v>-3.6874949954218993E-2</v>
      </c>
      <c r="F20" s="41">
        <f>(C20-C19)/C19/4</f>
        <v>-7.3664734062389436E-2</v>
      </c>
    </row>
    <row r="21" spans="1:6" ht="15.75" thickBot="1">
      <c r="A21" s="119"/>
      <c r="B21" s="119"/>
      <c r="C21" s="119"/>
      <c r="D21" s="119"/>
      <c r="E21" s="119"/>
      <c r="F21" s="119"/>
    </row>
    <row r="22" spans="1:6" ht="27" customHeight="1">
      <c r="A22" s="42" t="s">
        <v>5</v>
      </c>
      <c r="B22" s="43" t="s">
        <v>1</v>
      </c>
      <c r="C22" s="43" t="str">
        <f>C17</f>
        <v>KZN</v>
      </c>
      <c r="D22" s="43" t="s">
        <v>2</v>
      </c>
      <c r="E22" s="93" t="str">
        <f>E17</f>
        <v>YoY change in SA</v>
      </c>
      <c r="F22" s="94" t="str">
        <f>F17</f>
        <v>YoY change in KZN</v>
      </c>
    </row>
    <row r="23" spans="1:6">
      <c r="A23" s="44">
        <v>2001</v>
      </c>
      <c r="B23" s="45" t="s">
        <v>6</v>
      </c>
      <c r="C23" s="45" t="s">
        <v>6</v>
      </c>
      <c r="D23" s="46" t="s">
        <v>6</v>
      </c>
      <c r="E23" s="46"/>
      <c r="F23" s="47"/>
    </row>
    <row r="24" spans="1:6">
      <c r="A24" s="44">
        <v>2005</v>
      </c>
      <c r="B24" s="45">
        <v>1566051</v>
      </c>
      <c r="C24" s="45">
        <v>299074</v>
      </c>
      <c r="D24" s="48">
        <f t="shared" ref="D24:D25" si="3">C24/B24*100</f>
        <v>19.097334633418708</v>
      </c>
      <c r="E24" s="46"/>
      <c r="F24" s="47"/>
    </row>
    <row r="25" spans="1:6" ht="15.75" thickBot="1">
      <c r="A25" s="49">
        <v>2009</v>
      </c>
      <c r="B25" s="50">
        <v>1309471</v>
      </c>
      <c r="C25" s="50">
        <v>230758</v>
      </c>
      <c r="D25" s="51">
        <f t="shared" si="3"/>
        <v>17.622230656501749</v>
      </c>
      <c r="E25" s="51">
        <f>(B25-B24)/B24/4</f>
        <v>-4.0959713317126965E-2</v>
      </c>
      <c r="F25" s="52">
        <f>(C25-C24)/C24/4</f>
        <v>-5.7106268013936347E-2</v>
      </c>
    </row>
    <row r="26" spans="1:6" ht="15.75" thickBot="1">
      <c r="A26" s="119"/>
      <c r="B26" s="119"/>
      <c r="C26" s="119"/>
      <c r="D26" s="119"/>
      <c r="E26" s="119"/>
      <c r="F26" s="119"/>
    </row>
    <row r="27" spans="1:6" ht="16.5" thickBot="1">
      <c r="A27" s="4" t="s">
        <v>18</v>
      </c>
      <c r="B27" s="5"/>
      <c r="C27" s="6"/>
      <c r="D27" s="6"/>
      <c r="E27" s="117"/>
      <c r="F27" s="118"/>
    </row>
    <row r="28" spans="1:6" ht="15.75" thickBot="1">
      <c r="A28" s="119"/>
      <c r="B28" s="119"/>
      <c r="C28" s="119"/>
      <c r="D28" s="119"/>
      <c r="E28" s="119"/>
      <c r="F28" s="119"/>
    </row>
    <row r="29" spans="1:6" ht="15.75">
      <c r="A29" s="53" t="s">
        <v>3</v>
      </c>
      <c r="B29" s="7" t="s">
        <v>1</v>
      </c>
      <c r="C29" s="7" t="str">
        <f>C22</f>
        <v>KZN</v>
      </c>
      <c r="D29" s="7" t="s">
        <v>2</v>
      </c>
      <c r="E29" s="54" t="str">
        <f>E22</f>
        <v>YoY change in SA</v>
      </c>
      <c r="F29" s="55" t="str">
        <f>F22</f>
        <v>YoY change in KZN</v>
      </c>
    </row>
    <row r="30" spans="1:6">
      <c r="A30" s="8">
        <v>2001</v>
      </c>
      <c r="B30" s="9" t="s">
        <v>6</v>
      </c>
      <c r="C30" s="9" t="s">
        <v>6</v>
      </c>
      <c r="D30" s="10" t="s">
        <v>6</v>
      </c>
      <c r="E30" s="56"/>
      <c r="F30" s="57"/>
    </row>
    <row r="31" spans="1:6">
      <c r="A31" s="8">
        <v>2005</v>
      </c>
      <c r="B31" s="9">
        <v>1537809</v>
      </c>
      <c r="C31" s="9">
        <v>131164</v>
      </c>
      <c r="D31" s="56">
        <f t="shared" ref="D31:D32" si="4">C31/B31*100</f>
        <v>8.5292776931335421</v>
      </c>
      <c r="E31" s="56"/>
      <c r="F31" s="57"/>
    </row>
    <row r="32" spans="1:6" ht="15.75" thickBot="1">
      <c r="A32" s="13">
        <v>2009</v>
      </c>
      <c r="B32" s="14">
        <v>800856</v>
      </c>
      <c r="C32" s="14">
        <v>263076</v>
      </c>
      <c r="D32" s="16">
        <f t="shared" si="4"/>
        <v>32.84935119422218</v>
      </c>
      <c r="E32" s="16">
        <f>(B32-B31)/B31/4</f>
        <v>-0.11980567807835693</v>
      </c>
      <c r="F32" s="17">
        <f>(C32-C31)/C31/4</f>
        <v>0.25142569607514259</v>
      </c>
    </row>
    <row r="33" spans="1:6" ht="15.75" thickBot="1">
      <c r="A33" s="119"/>
      <c r="B33" s="119"/>
      <c r="C33" s="119"/>
      <c r="D33" s="119"/>
      <c r="E33" s="119"/>
      <c r="F33" s="119"/>
    </row>
    <row r="34" spans="1:6" ht="15.75">
      <c r="A34" s="58" t="s">
        <v>4</v>
      </c>
      <c r="B34" s="59" t="s">
        <v>1</v>
      </c>
      <c r="C34" s="59" t="str">
        <f>C29</f>
        <v>KZN</v>
      </c>
      <c r="D34" s="59" t="s">
        <v>2</v>
      </c>
      <c r="E34" s="113" t="str">
        <f>E29</f>
        <v>YoY change in SA</v>
      </c>
      <c r="F34" s="114" t="str">
        <f>F29</f>
        <v>YoY change in KZN</v>
      </c>
    </row>
    <row r="35" spans="1:6">
      <c r="A35" s="60">
        <v>2001</v>
      </c>
      <c r="B35" s="61" t="s">
        <v>6</v>
      </c>
      <c r="C35" s="61" t="s">
        <v>6</v>
      </c>
      <c r="D35" s="62" t="s">
        <v>6</v>
      </c>
      <c r="E35" s="62"/>
      <c r="F35" s="63"/>
    </row>
    <row r="36" spans="1:6">
      <c r="A36" s="60">
        <v>2005</v>
      </c>
      <c r="B36" s="61">
        <v>703614</v>
      </c>
      <c r="C36" s="61">
        <v>126380</v>
      </c>
      <c r="D36" s="64">
        <f t="shared" ref="D36:D37" si="5">C36/B36*100</f>
        <v>17.961552783202155</v>
      </c>
      <c r="E36" s="62"/>
      <c r="F36" s="63"/>
    </row>
    <row r="37" spans="1:6" ht="15.75" thickBot="1">
      <c r="A37" s="65">
        <v>2009</v>
      </c>
      <c r="B37" s="66">
        <v>385686</v>
      </c>
      <c r="C37" s="66">
        <v>73143</v>
      </c>
      <c r="D37" s="67">
        <f t="shared" si="5"/>
        <v>18.96439072198628</v>
      </c>
      <c r="E37" s="67">
        <f>(B37-B36)/B36/4</f>
        <v>-0.11296250500984915</v>
      </c>
      <c r="F37" s="67">
        <f>(C37-C36)/C36/4</f>
        <v>-0.10531136255736667</v>
      </c>
    </row>
    <row r="38" spans="1:6" ht="15.75" thickBot="1">
      <c r="A38" s="119"/>
      <c r="B38" s="119"/>
      <c r="C38" s="119"/>
      <c r="D38" s="119"/>
      <c r="E38" s="119"/>
      <c r="F38" s="119"/>
    </row>
    <row r="39" spans="1:6" ht="15.75">
      <c r="A39" s="68" t="s">
        <v>5</v>
      </c>
      <c r="B39" s="69" t="s">
        <v>1</v>
      </c>
      <c r="C39" s="69" t="str">
        <f>C34</f>
        <v>KZN</v>
      </c>
      <c r="D39" s="69" t="s">
        <v>2</v>
      </c>
      <c r="E39" s="108" t="str">
        <f>E34</f>
        <v>YoY change in SA</v>
      </c>
      <c r="F39" s="109" t="str">
        <f>F34</f>
        <v>YoY change in KZN</v>
      </c>
    </row>
    <row r="40" spans="1:6">
      <c r="A40" s="70">
        <v>2001</v>
      </c>
      <c r="B40" s="71" t="s">
        <v>6</v>
      </c>
      <c r="C40" s="71" t="s">
        <v>6</v>
      </c>
      <c r="D40" s="72" t="s">
        <v>6</v>
      </c>
      <c r="E40" s="72"/>
      <c r="F40" s="73"/>
    </row>
    <row r="41" spans="1:6">
      <c r="A41" s="70">
        <v>2005</v>
      </c>
      <c r="B41" s="71">
        <v>636152</v>
      </c>
      <c r="C41" s="71">
        <v>79211</v>
      </c>
      <c r="D41" s="74">
        <f t="shared" ref="D41:D42" si="6">C41/B41*100</f>
        <v>12.451583898187854</v>
      </c>
      <c r="E41" s="72"/>
      <c r="F41" s="73"/>
    </row>
    <row r="42" spans="1:6" ht="15.75" thickBot="1">
      <c r="A42" s="75">
        <v>2009</v>
      </c>
      <c r="B42" s="76">
        <v>442707</v>
      </c>
      <c r="C42" s="76">
        <v>82035</v>
      </c>
      <c r="D42" s="77">
        <f t="shared" si="6"/>
        <v>18.530314632477012</v>
      </c>
      <c r="E42" s="78">
        <f>(B42-B41)/B41/4</f>
        <v>-7.6021532589695545E-2</v>
      </c>
      <c r="F42" s="78">
        <f>(C42-C41)/C41/4</f>
        <v>8.9129035108760149E-3</v>
      </c>
    </row>
  </sheetData>
  <mergeCells count="4">
    <mergeCell ref="A3:F3"/>
    <mergeCell ref="A10:F10"/>
    <mergeCell ref="A27:F27"/>
    <mergeCell ref="A1:F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 registered for VAT</vt:lpstr>
      <vt:lpstr>Not registered for income Tax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ANubieZ</cp:lastModifiedBy>
  <dcterms:created xsi:type="dcterms:W3CDTF">2010-10-25T08:04:00Z</dcterms:created>
  <dcterms:modified xsi:type="dcterms:W3CDTF">2010-10-26T06:22:46Z</dcterms:modified>
</cp:coreProperties>
</file>