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Charts" sheetId="2" r:id="rId1"/>
    <sheet name="Payments &amp; estimates" sheetId="1" r:id="rId2"/>
  </sheets>
  <calcPr calcId="125725"/>
</workbook>
</file>

<file path=xl/calcChain.xml><?xml version="1.0" encoding="utf-8"?>
<calcChain xmlns="http://schemas.openxmlformats.org/spreadsheetml/2006/main">
  <c r="AG6" i="2"/>
  <c r="AG7"/>
  <c r="AG8"/>
  <c r="AG9"/>
  <c r="AG10"/>
  <c r="AG11"/>
  <c r="AG12"/>
  <c r="AG13"/>
  <c r="AG14"/>
  <c r="AG15"/>
  <c r="AG16"/>
  <c r="AG5"/>
  <c r="AF16"/>
  <c r="AF10"/>
  <c r="AF6"/>
  <c r="AF7"/>
  <c r="AF8"/>
  <c r="AF9"/>
  <c r="AF11"/>
  <c r="AF12"/>
  <c r="AF13"/>
  <c r="AF14"/>
  <c r="AF15"/>
  <c r="AF5"/>
  <c r="AF17" l="1"/>
  <c r="AG17"/>
  <c r="AI14" s="1"/>
  <c r="AE17"/>
  <c r="AD17"/>
  <c r="AC17"/>
  <c r="AB17"/>
  <c r="AA17"/>
  <c r="Z17"/>
  <c r="Y17"/>
  <c r="X17"/>
  <c r="W17"/>
  <c r="V17"/>
  <c r="B184" i="1"/>
  <c r="C184"/>
  <c r="U17" i="2"/>
  <c r="T17"/>
  <c r="S17"/>
  <c r="R17"/>
  <c r="Q17"/>
  <c r="P17"/>
  <c r="O17"/>
  <c r="N17"/>
  <c r="M17"/>
  <c r="L17"/>
  <c r="J17"/>
  <c r="K17"/>
  <c r="I17"/>
  <c r="H17"/>
  <c r="G17"/>
  <c r="F17"/>
  <c r="E17"/>
  <c r="D17"/>
  <c r="C17"/>
  <c r="B17"/>
  <c r="B251" i="1"/>
  <c r="C251"/>
  <c r="B235"/>
  <c r="C235"/>
  <c r="C218"/>
  <c r="B218"/>
  <c r="C201"/>
  <c r="B201"/>
  <c r="B167"/>
  <c r="C167"/>
  <c r="C150"/>
  <c r="B150"/>
  <c r="C133"/>
  <c r="B133"/>
  <c r="C117"/>
  <c r="B117"/>
  <c r="C100"/>
  <c r="B100"/>
  <c r="C83"/>
  <c r="B83"/>
  <c r="C67"/>
  <c r="B67"/>
  <c r="B50"/>
  <c r="C50"/>
  <c r="C34"/>
  <c r="B34"/>
  <c r="C16"/>
  <c r="B16"/>
  <c r="AH5" i="2" l="1"/>
  <c r="AH7"/>
  <c r="AH9"/>
  <c r="AH10"/>
  <c r="AH12"/>
  <c r="AH14"/>
  <c r="AI9"/>
  <c r="AI13"/>
  <c r="AI5"/>
  <c r="AI8"/>
  <c r="AI12"/>
  <c r="AI16"/>
  <c r="AH6"/>
  <c r="AH11"/>
  <c r="AH15"/>
  <c r="AI7"/>
  <c r="AI11"/>
  <c r="AI15"/>
  <c r="AI6"/>
  <c r="AI10"/>
  <c r="AH16"/>
  <c r="AH8"/>
  <c r="AH13"/>
  <c r="AI17" l="1"/>
  <c r="AH17"/>
</calcChain>
</file>

<file path=xl/sharedStrings.xml><?xml version="1.0" encoding="utf-8"?>
<sst xmlns="http://schemas.openxmlformats.org/spreadsheetml/2006/main" count="390" uniqueCount="41">
  <si>
    <t>Summary of Payments and estimates by district municipal area</t>
  </si>
  <si>
    <t xml:space="preserve">Office of the Premier </t>
  </si>
  <si>
    <t>Audited outcome</t>
  </si>
  <si>
    <t>Revised Estimate</t>
  </si>
  <si>
    <t xml:space="preserve">R thousand </t>
  </si>
  <si>
    <t>2009/10</t>
  </si>
  <si>
    <t>2010/11</t>
  </si>
  <si>
    <t>eThekwini</t>
  </si>
  <si>
    <t>Ugu</t>
  </si>
  <si>
    <t>uMgungundlovu</t>
  </si>
  <si>
    <t>Uthukela</t>
  </si>
  <si>
    <t>Umzinyathi</t>
  </si>
  <si>
    <t>Amajuba</t>
  </si>
  <si>
    <t>Zululand</t>
  </si>
  <si>
    <t>Umkhanyakude</t>
  </si>
  <si>
    <t>uThungulu</t>
  </si>
  <si>
    <t>Ilembe</t>
  </si>
  <si>
    <t>Sisonke</t>
  </si>
  <si>
    <t>–</t>
  </si>
  <si>
    <t xml:space="preserve">Total </t>
  </si>
  <si>
    <t>Provincial Legislature</t>
  </si>
  <si>
    <t>Unallocated</t>
  </si>
  <si>
    <t xml:space="preserve">Agriculture, Environmental Affairs and Rural Development </t>
  </si>
  <si>
    <t>Economic Development and Tourism</t>
  </si>
  <si>
    <t>Education</t>
  </si>
  <si>
    <t xml:space="preserve">Provincial Treasury </t>
  </si>
  <si>
    <t>Health</t>
  </si>
  <si>
    <t>Human Settlements</t>
  </si>
  <si>
    <t>Community Safety and Liaison</t>
  </si>
  <si>
    <t>Co-operative Governance and Traditional Affairs</t>
  </si>
  <si>
    <t>Transport</t>
  </si>
  <si>
    <t>Social Development</t>
  </si>
  <si>
    <t>Public Works</t>
  </si>
  <si>
    <t>Arts and Culture</t>
  </si>
  <si>
    <t>Sport and Recreation</t>
  </si>
  <si>
    <t>Office of the Premier</t>
  </si>
  <si>
    <t>Agriculture, Environmental Affairs and Rural Development</t>
  </si>
  <si>
    <t>TOTAL</t>
  </si>
  <si>
    <t>Percentage Distribution</t>
  </si>
  <si>
    <t>District Municipality (R'000)</t>
  </si>
  <si>
    <t>KWAZULU-NATAL PROVINCIAL GOVERNMENT EXPENDITURE PER LOCATION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</si>
</sst>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0" tint="-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1" fontId="0" fillId="0" borderId="0" xfId="0" applyNumberForma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1" fontId="1" fillId="0" borderId="0" xfId="0" applyNumberFormat="1" applyFont="1" applyAlignment="1">
      <alignment horizontal="center" vertical="center"/>
    </xf>
    <xf numFmtId="0" fontId="3" fillId="0" borderId="0" xfId="0" applyFont="1"/>
    <xf numFmtId="49" fontId="3" fillId="0" borderId="0" xfId="0" applyNumberFormat="1" applyFont="1" applyAlignment="1">
      <alignment horizontal="center"/>
    </xf>
    <xf numFmtId="0" fontId="4" fillId="0" borderId="0" xfId="0" applyFont="1"/>
    <xf numFmtId="1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Fill="1" applyBorder="1" applyAlignment="1"/>
    <xf numFmtId="0" fontId="0" fillId="4" borderId="7" xfId="0" applyFont="1" applyFill="1" applyBorder="1" applyAlignment="1">
      <alignment horizontal="center" vertical="center" wrapText="1"/>
    </xf>
    <xf numFmtId="0" fontId="0" fillId="4" borderId="9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3" fontId="0" fillId="0" borderId="0" xfId="0" applyNumberFormat="1"/>
    <xf numFmtId="2" fontId="0" fillId="0" borderId="0" xfId="0" applyNumberForma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3" fontId="4" fillId="5" borderId="0" xfId="0" applyNumberFormat="1" applyFont="1" applyFill="1" applyAlignment="1">
      <alignment horizontal="center" vertical="center"/>
    </xf>
    <xf numFmtId="3" fontId="0" fillId="5" borderId="0" xfId="0" applyNumberFormat="1" applyFill="1" applyAlignment="1">
      <alignment horizontal="center" vertical="center"/>
    </xf>
    <xf numFmtId="3" fontId="5" fillId="5" borderId="0" xfId="0" applyNumberFormat="1" applyFont="1" applyFill="1" applyAlignment="1">
      <alignment horizontal="center" vertical="center"/>
    </xf>
    <xf numFmtId="3" fontId="3" fillId="5" borderId="12" xfId="0" applyNumberFormat="1" applyFont="1" applyFill="1" applyBorder="1" applyAlignment="1">
      <alignment horizontal="center" vertical="center"/>
    </xf>
    <xf numFmtId="3" fontId="1" fillId="5" borderId="12" xfId="0" applyNumberFormat="1" applyFont="1" applyFill="1" applyBorder="1" applyAlignment="1">
      <alignment horizontal="center" vertical="center"/>
    </xf>
    <xf numFmtId="1" fontId="1" fillId="0" borderId="12" xfId="0" applyNumberFormat="1" applyFont="1" applyBorder="1" applyAlignment="1">
      <alignment horizontal="center" vertical="center"/>
    </xf>
    <xf numFmtId="1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0" fillId="0" borderId="2" xfId="0" applyBorder="1" applyAlignment="1"/>
    <xf numFmtId="0" fontId="0" fillId="0" borderId="3" xfId="0" applyBorder="1" applyAlignment="1"/>
    <xf numFmtId="3" fontId="2" fillId="5" borderId="0" xfId="0" applyNumberFormat="1" applyFont="1" applyFill="1" applyAlignment="1">
      <alignment horizontal="center" vertical="center"/>
    </xf>
    <xf numFmtId="0" fontId="1" fillId="4" borderId="10" xfId="0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1" fillId="5" borderId="0" xfId="0" applyFont="1" applyFill="1" applyAlignment="1">
      <alignment vertical="center"/>
    </xf>
    <xf numFmtId="49" fontId="1" fillId="5" borderId="0" xfId="0" applyNumberFormat="1" applyFont="1" applyFill="1" applyAlignment="1">
      <alignment horizontal="center" vertical="center"/>
    </xf>
    <xf numFmtId="49" fontId="3" fillId="5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164" fontId="0" fillId="5" borderId="0" xfId="0" applyNumberFormat="1" applyFill="1" applyAlignment="1">
      <alignment horizontal="center" vertical="center"/>
    </xf>
    <xf numFmtId="3" fontId="0" fillId="5" borderId="0" xfId="0" applyNumberFormat="1" applyFill="1" applyAlignment="1">
      <alignment vertical="center"/>
    </xf>
    <xf numFmtId="0" fontId="9" fillId="6" borderId="1" xfId="0" applyFont="1" applyFill="1" applyBorder="1" applyAlignment="1">
      <alignment horizontal="left" vertical="center"/>
    </xf>
    <xf numFmtId="0" fontId="9" fillId="6" borderId="2" xfId="0" applyFont="1" applyFill="1" applyBorder="1" applyAlignment="1">
      <alignment horizontal="left" vertical="center"/>
    </xf>
    <xf numFmtId="0" fontId="9" fillId="6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8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9787889109281198E-2"/>
          <c:y val="1.3495276653171391E-2"/>
        </c:manualLayout>
      </c:layout>
    </c:title>
    <c:view3D>
      <c:rotX val="75"/>
      <c:perspective val="30"/>
    </c:view3D>
    <c:plotArea>
      <c:layout>
        <c:manualLayout>
          <c:layoutTarget val="inner"/>
          <c:xMode val="edge"/>
          <c:yMode val="edge"/>
          <c:x val="3.9069543787942541E-4"/>
          <c:y val="9.4993996195819663E-2"/>
          <c:w val="0.77561472754836946"/>
          <c:h val="0.81804180347901856"/>
        </c:manualLayout>
      </c:layout>
      <c:pie3DChart>
        <c:varyColors val="1"/>
        <c:ser>
          <c:idx val="0"/>
          <c:order val="0"/>
          <c:tx>
            <c:strRef>
              <c:f>Charts!$AH$3:$AH$4</c:f>
              <c:strCache>
                <c:ptCount val="1"/>
                <c:pt idx="0">
                  <c:v>Audited outcome 2009/10</c:v>
                </c:pt>
              </c:strCache>
            </c:strRef>
          </c:tx>
          <c:explosion val="25"/>
          <c:dLbls>
            <c:dLbl>
              <c:idx val="10"/>
              <c:layout>
                <c:manualLayout>
                  <c:x val="3.9674821181703429E-2"/>
                  <c:y val="1.7822903715982871E-2"/>
                </c:manualLayout>
              </c:layout>
              <c:showVal val="1"/>
              <c:showPercent val="1"/>
            </c:dLbl>
            <c:showVal val="1"/>
            <c:showPercent val="1"/>
          </c:dLbls>
          <c:cat>
            <c:strRef>
              <c:f>Charts!$A$5:$A$15</c:f>
              <c:strCache>
                <c:ptCount val="11"/>
                <c:pt idx="0">
                  <c:v>eThekwini</c:v>
                </c:pt>
                <c:pt idx="1">
                  <c:v>Ugu</c:v>
                </c:pt>
                <c:pt idx="2">
                  <c:v>uMgungundlovu</c:v>
                </c:pt>
                <c:pt idx="3">
                  <c:v>Uthukela</c:v>
                </c:pt>
                <c:pt idx="4">
                  <c:v>Umzinyathi</c:v>
                </c:pt>
                <c:pt idx="5">
                  <c:v>Amajuba</c:v>
                </c:pt>
                <c:pt idx="6">
                  <c:v>Zululand</c:v>
                </c:pt>
                <c:pt idx="7">
                  <c:v>Umkhanyakude</c:v>
                </c:pt>
                <c:pt idx="8">
                  <c:v>uThungulu</c:v>
                </c:pt>
                <c:pt idx="9">
                  <c:v>Ilembe</c:v>
                </c:pt>
                <c:pt idx="10">
                  <c:v>Sisonke</c:v>
                </c:pt>
              </c:strCache>
            </c:strRef>
          </c:cat>
          <c:val>
            <c:numRef>
              <c:f>Charts!$AH$5:$AH$15</c:f>
              <c:numCache>
                <c:formatCode>0.0</c:formatCode>
                <c:ptCount val="11"/>
                <c:pt idx="0">
                  <c:v>28.930927289962227</c:v>
                </c:pt>
                <c:pt idx="1">
                  <c:v>6.042342697478043</c:v>
                </c:pt>
                <c:pt idx="2">
                  <c:v>23.996967443667767</c:v>
                </c:pt>
                <c:pt idx="3">
                  <c:v>4.6416946924734388</c:v>
                </c:pt>
                <c:pt idx="4">
                  <c:v>3.8229537114860741</c:v>
                </c:pt>
                <c:pt idx="5">
                  <c:v>3.5602915378501221</c:v>
                </c:pt>
                <c:pt idx="6">
                  <c:v>7.00640280142414</c:v>
                </c:pt>
                <c:pt idx="7">
                  <c:v>5.7405757271342646</c:v>
                </c:pt>
                <c:pt idx="8">
                  <c:v>7.6824108529492063</c:v>
                </c:pt>
                <c:pt idx="9">
                  <c:v>4.699457509666952</c:v>
                </c:pt>
                <c:pt idx="10">
                  <c:v>3.8665362982372713</c:v>
                </c:pt>
              </c:numCache>
            </c:numRef>
          </c:val>
        </c:ser>
        <c:ser>
          <c:idx val="1"/>
          <c:order val="1"/>
          <c:tx>
            <c:strRef>
              <c:f>Charts!$A$2:$A$3</c:f>
              <c:strCache>
                <c:ptCount val="1"/>
                <c:pt idx="0">
                  <c:v>District Municipality (R'000)</c:v>
                </c:pt>
              </c:strCache>
            </c:strRef>
          </c:tx>
          <c:explosion val="25"/>
          <c:cat>
            <c:strRef>
              <c:f>Charts!$A$5:$A$15</c:f>
              <c:strCache>
                <c:ptCount val="11"/>
                <c:pt idx="0">
                  <c:v>eThekwini</c:v>
                </c:pt>
                <c:pt idx="1">
                  <c:v>Ugu</c:v>
                </c:pt>
                <c:pt idx="2">
                  <c:v>uMgungundlovu</c:v>
                </c:pt>
                <c:pt idx="3">
                  <c:v>Uthukela</c:v>
                </c:pt>
                <c:pt idx="4">
                  <c:v>Umzinyathi</c:v>
                </c:pt>
                <c:pt idx="5">
                  <c:v>Amajuba</c:v>
                </c:pt>
                <c:pt idx="6">
                  <c:v>Zululand</c:v>
                </c:pt>
                <c:pt idx="7">
                  <c:v>Umkhanyakude</c:v>
                </c:pt>
                <c:pt idx="8">
                  <c:v>uThungulu</c:v>
                </c:pt>
                <c:pt idx="9">
                  <c:v>Ilembe</c:v>
                </c:pt>
                <c:pt idx="10">
                  <c:v>Sisonke</c:v>
                </c:pt>
              </c:strCache>
            </c:strRef>
          </c:cat>
          <c:val>
            <c:numRef>
              <c:f>Charts!$A$4:$A$16</c:f>
              <c:numCache>
                <c:formatCode>General</c:formatCode>
                <c:ptCount val="1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</c:pie3DChart>
    </c:plotArea>
    <c:legend>
      <c:legendPos val="r"/>
      <c:legendEntry>
        <c:idx val="11"/>
        <c:delete val="1"/>
      </c:legendEntry>
      <c:legendEntry>
        <c:idx val="12"/>
        <c:delete val="1"/>
      </c:legendEntry>
      <c:layout>
        <c:manualLayout>
          <c:xMode val="edge"/>
          <c:yMode val="edge"/>
          <c:x val="0.69469140486827419"/>
          <c:y val="0.10087841292565701"/>
          <c:w val="0.25398007018930702"/>
          <c:h val="0.86919546515019008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</c:chart>
  <c:spPr>
    <a:solidFill>
      <a:schemeClr val="bg2">
        <a:lumMod val="90000"/>
      </a:schemeClr>
    </a:solidFill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4315440795511189E-2"/>
          <c:y val="7.5187969924812026E-3"/>
        </c:manualLayout>
      </c:layout>
    </c:title>
    <c:view3D>
      <c:rotX val="75"/>
      <c:perspective val="30"/>
    </c:view3D>
    <c:plotArea>
      <c:layout>
        <c:manualLayout>
          <c:layoutTarget val="inner"/>
          <c:xMode val="edge"/>
          <c:yMode val="edge"/>
          <c:x val="5.33424321947571E-3"/>
          <c:y val="9.2673021135515954E-2"/>
          <c:w val="0.77025928407262256"/>
          <c:h val="0.8221101967517217"/>
        </c:manualLayout>
      </c:layout>
      <c:pie3DChart>
        <c:varyColors val="1"/>
        <c:ser>
          <c:idx val="0"/>
          <c:order val="0"/>
          <c:tx>
            <c:strRef>
              <c:f>Charts!$AI$3:$AI$4</c:f>
              <c:strCache>
                <c:ptCount val="1"/>
                <c:pt idx="0">
                  <c:v>Revised Estimate 2010/11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explosion val="25"/>
          <c:dLbls>
            <c:dLbl>
              <c:idx val="10"/>
              <c:layout>
                <c:manualLayout>
                  <c:x val="1.9472853463916993E-2"/>
                  <c:y val="1.8842381544412212E-2"/>
                </c:manualLayout>
              </c:layout>
              <c:showVal val="1"/>
              <c:showPercent val="1"/>
            </c:dLbl>
            <c:showVal val="1"/>
            <c:showPercent val="1"/>
          </c:dLbls>
          <c:cat>
            <c:strRef>
              <c:f>Charts!$A$5:$A$15</c:f>
              <c:strCache>
                <c:ptCount val="11"/>
                <c:pt idx="0">
                  <c:v>eThekwini</c:v>
                </c:pt>
                <c:pt idx="1">
                  <c:v>Ugu</c:v>
                </c:pt>
                <c:pt idx="2">
                  <c:v>uMgungundlovu</c:v>
                </c:pt>
                <c:pt idx="3">
                  <c:v>Uthukela</c:v>
                </c:pt>
                <c:pt idx="4">
                  <c:v>Umzinyathi</c:v>
                </c:pt>
                <c:pt idx="5">
                  <c:v>Amajuba</c:v>
                </c:pt>
                <c:pt idx="6">
                  <c:v>Zululand</c:v>
                </c:pt>
                <c:pt idx="7">
                  <c:v>Umkhanyakude</c:v>
                </c:pt>
                <c:pt idx="8">
                  <c:v>uThungulu</c:v>
                </c:pt>
                <c:pt idx="9">
                  <c:v>Ilembe</c:v>
                </c:pt>
                <c:pt idx="10">
                  <c:v>Sisonke</c:v>
                </c:pt>
              </c:strCache>
            </c:strRef>
          </c:cat>
          <c:val>
            <c:numRef>
              <c:f>Charts!$AI$5:$AI$15</c:f>
              <c:numCache>
                <c:formatCode>0.0</c:formatCode>
                <c:ptCount val="11"/>
                <c:pt idx="0">
                  <c:v>28.191776499535703</c:v>
                </c:pt>
                <c:pt idx="1">
                  <c:v>6.1243074540006637</c:v>
                </c:pt>
                <c:pt idx="2">
                  <c:v>22.349202723618138</c:v>
                </c:pt>
                <c:pt idx="3">
                  <c:v>4.9936387303212024</c:v>
                </c:pt>
                <c:pt idx="4">
                  <c:v>4.1479761031833133</c:v>
                </c:pt>
                <c:pt idx="5">
                  <c:v>3.7300022141174116</c:v>
                </c:pt>
                <c:pt idx="6">
                  <c:v>7.4269195286775886</c:v>
                </c:pt>
                <c:pt idx="7">
                  <c:v>5.8354297853174275</c:v>
                </c:pt>
                <c:pt idx="8">
                  <c:v>8.3670894786198264</c:v>
                </c:pt>
                <c:pt idx="9">
                  <c:v>4.6551505252881213</c:v>
                </c:pt>
                <c:pt idx="10">
                  <c:v>4.1560478649204358</c:v>
                </c:pt>
              </c:numCache>
            </c:numRef>
          </c:val>
        </c:ser>
        <c:ser>
          <c:idx val="1"/>
          <c:order val="1"/>
          <c:tx>
            <c:strRef>
              <c:f>Charts!$A$2:$A$3</c:f>
              <c:strCache>
                <c:ptCount val="1"/>
                <c:pt idx="0">
                  <c:v>District Municipality (R'000)</c:v>
                </c:pt>
              </c:strCache>
            </c:strRef>
          </c:tx>
          <c:explosion val="25"/>
          <c:cat>
            <c:strRef>
              <c:f>Charts!$A$5:$A$15</c:f>
              <c:strCache>
                <c:ptCount val="11"/>
                <c:pt idx="0">
                  <c:v>eThekwini</c:v>
                </c:pt>
                <c:pt idx="1">
                  <c:v>Ugu</c:v>
                </c:pt>
                <c:pt idx="2">
                  <c:v>uMgungundlovu</c:v>
                </c:pt>
                <c:pt idx="3">
                  <c:v>Uthukela</c:v>
                </c:pt>
                <c:pt idx="4">
                  <c:v>Umzinyathi</c:v>
                </c:pt>
                <c:pt idx="5">
                  <c:v>Amajuba</c:v>
                </c:pt>
                <c:pt idx="6">
                  <c:v>Zululand</c:v>
                </c:pt>
                <c:pt idx="7">
                  <c:v>Umkhanyakude</c:v>
                </c:pt>
                <c:pt idx="8">
                  <c:v>uThungulu</c:v>
                </c:pt>
                <c:pt idx="9">
                  <c:v>Ilembe</c:v>
                </c:pt>
                <c:pt idx="10">
                  <c:v>Sisonke</c:v>
                </c:pt>
              </c:strCache>
            </c:strRef>
          </c:cat>
          <c:val>
            <c:numRef>
              <c:f>Charts!$A$4:$A$16</c:f>
              <c:numCache>
                <c:formatCode>General</c:formatCode>
                <c:ptCount val="1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</c:pie3DChart>
    </c:plotArea>
    <c:legend>
      <c:legendPos val="r"/>
      <c:legendEntry>
        <c:idx val="11"/>
        <c:delete val="1"/>
      </c:legendEntry>
      <c:legendEntry>
        <c:idx val="12"/>
        <c:delete val="1"/>
      </c:legendEntry>
      <c:layout>
        <c:manualLayout>
          <c:xMode val="edge"/>
          <c:yMode val="edge"/>
          <c:x val="0.69469140486827419"/>
          <c:y val="9.2220404267648354E-2"/>
          <c:w val="0.25398007018930713"/>
          <c:h val="0.86919546515019053"/>
        </c:manualLayout>
      </c:layout>
      <c:txPr>
        <a:bodyPr/>
        <a:lstStyle/>
        <a:p>
          <a:pPr rtl="0">
            <a:defRPr sz="1200"/>
          </a:pPr>
          <a:endParaRPr lang="en-US"/>
        </a:p>
      </c:txPr>
    </c:legend>
    <c:plotVisOnly val="1"/>
  </c:chart>
  <c:spPr>
    <a:solidFill>
      <a:schemeClr val="bg2">
        <a:lumMod val="90000"/>
      </a:schemeClr>
    </a:solidFill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18</xdr:row>
      <xdr:rowOff>9525</xdr:rowOff>
    </xdr:from>
    <xdr:to>
      <xdr:col>8</xdr:col>
      <xdr:colOff>19050</xdr:colOff>
      <xdr:row>42</xdr:row>
      <xdr:rowOff>142875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114299</xdr:colOff>
      <xdr:row>43</xdr:row>
      <xdr:rowOff>76200</xdr:rowOff>
    </xdr:from>
    <xdr:to>
      <xdr:col>7</xdr:col>
      <xdr:colOff>990600</xdr:colOff>
      <xdr:row>70</xdr:row>
      <xdr:rowOff>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33"/>
  <sheetViews>
    <sheetView tabSelected="1" workbookViewId="0">
      <selection sqref="A1:AI1"/>
    </sheetView>
  </sheetViews>
  <sheetFormatPr defaultRowHeight="15"/>
  <cols>
    <col min="1" max="1" width="15.85546875" customWidth="1"/>
    <col min="2" max="2" width="13.5703125" customWidth="1"/>
    <col min="3" max="3" width="13" customWidth="1"/>
    <col min="4" max="4" width="13.5703125" customWidth="1"/>
    <col min="5" max="5" width="12.7109375" customWidth="1"/>
    <col min="6" max="6" width="14.42578125" customWidth="1"/>
    <col min="7" max="7" width="15.7109375" customWidth="1"/>
    <col min="8" max="8" width="15" customWidth="1"/>
    <col min="9" max="9" width="13.7109375" customWidth="1"/>
    <col min="10" max="11" width="14.28515625" customWidth="1"/>
    <col min="12" max="12" width="16.140625" customWidth="1"/>
    <col min="13" max="13" width="13.140625" customWidth="1"/>
    <col min="14" max="14" width="16" customWidth="1"/>
    <col min="15" max="15" width="14.28515625" customWidth="1"/>
    <col min="16" max="16" width="14.140625" customWidth="1"/>
    <col min="17" max="17" width="13.42578125" customWidth="1"/>
    <col min="18" max="18" width="15.5703125" customWidth="1"/>
    <col min="19" max="19" width="13.85546875" customWidth="1"/>
    <col min="20" max="20" width="14" customWidth="1"/>
    <col min="21" max="21" width="15.5703125" customWidth="1"/>
    <col min="22" max="22" width="12.140625" customWidth="1"/>
    <col min="23" max="23" width="11.7109375" customWidth="1"/>
    <col min="24" max="24" width="14.5703125" customWidth="1"/>
    <col min="25" max="25" width="13.7109375" customWidth="1"/>
    <col min="26" max="26" width="14.85546875" customWidth="1"/>
    <col min="27" max="27" width="14" customWidth="1"/>
    <col min="28" max="28" width="14.28515625" customWidth="1"/>
    <col min="29" max="29" width="14.42578125" customWidth="1"/>
    <col min="30" max="30" width="14.7109375" customWidth="1"/>
    <col min="31" max="31" width="13.5703125" customWidth="1"/>
    <col min="32" max="32" width="13.7109375" customWidth="1"/>
    <col min="33" max="33" width="12.140625" customWidth="1"/>
    <col min="34" max="34" width="12.5703125" customWidth="1"/>
    <col min="35" max="35" width="11.28515625" customWidth="1"/>
  </cols>
  <sheetData>
    <row r="1" spans="1:35" ht="29.25" customHeight="1" thickBot="1">
      <c r="A1" s="67" t="s">
        <v>40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9"/>
    </row>
    <row r="2" spans="1:35" s="38" customFormat="1" ht="53.25" customHeight="1">
      <c r="A2" s="58" t="s">
        <v>39</v>
      </c>
      <c r="B2" s="41" t="s">
        <v>35</v>
      </c>
      <c r="C2" s="42"/>
      <c r="D2" s="41" t="s">
        <v>20</v>
      </c>
      <c r="E2" s="42"/>
      <c r="F2" s="46" t="s">
        <v>36</v>
      </c>
      <c r="G2" s="47"/>
      <c r="H2" s="46" t="s">
        <v>23</v>
      </c>
      <c r="I2" s="47"/>
      <c r="J2" s="41" t="s">
        <v>24</v>
      </c>
      <c r="K2" s="42"/>
      <c r="L2" s="41" t="s">
        <v>25</v>
      </c>
      <c r="M2" s="42"/>
      <c r="N2" s="41" t="s">
        <v>26</v>
      </c>
      <c r="O2" s="42"/>
      <c r="P2" s="41" t="s">
        <v>27</v>
      </c>
      <c r="Q2" s="42"/>
      <c r="R2" s="46" t="s">
        <v>28</v>
      </c>
      <c r="S2" s="47"/>
      <c r="T2" s="46" t="s">
        <v>29</v>
      </c>
      <c r="U2" s="47"/>
      <c r="V2" s="41" t="s">
        <v>30</v>
      </c>
      <c r="W2" s="42"/>
      <c r="X2" s="41" t="s">
        <v>31</v>
      </c>
      <c r="Y2" s="42"/>
      <c r="Z2" s="41" t="s">
        <v>32</v>
      </c>
      <c r="AA2" s="42"/>
      <c r="AB2" s="41" t="s">
        <v>33</v>
      </c>
      <c r="AC2" s="42"/>
      <c r="AD2" s="43" t="s">
        <v>34</v>
      </c>
      <c r="AE2" s="42"/>
      <c r="AF2" s="44" t="s">
        <v>37</v>
      </c>
      <c r="AG2" s="45"/>
      <c r="AH2" s="39" t="s">
        <v>38</v>
      </c>
      <c r="AI2" s="40"/>
    </row>
    <row r="3" spans="1:35" ht="30.75" thickBot="1">
      <c r="A3" s="59"/>
      <c r="B3" s="20" t="s">
        <v>2</v>
      </c>
      <c r="C3" s="21" t="s">
        <v>3</v>
      </c>
      <c r="D3" s="20" t="s">
        <v>2</v>
      </c>
      <c r="E3" s="21" t="s">
        <v>3</v>
      </c>
      <c r="F3" s="20" t="s">
        <v>2</v>
      </c>
      <c r="G3" s="21" t="s">
        <v>3</v>
      </c>
      <c r="H3" s="20" t="s">
        <v>2</v>
      </c>
      <c r="I3" s="21" t="s">
        <v>3</v>
      </c>
      <c r="J3" s="20" t="s">
        <v>2</v>
      </c>
      <c r="K3" s="21" t="s">
        <v>3</v>
      </c>
      <c r="L3" s="20" t="s">
        <v>2</v>
      </c>
      <c r="M3" s="21" t="s">
        <v>3</v>
      </c>
      <c r="N3" s="20" t="s">
        <v>2</v>
      </c>
      <c r="O3" s="21" t="s">
        <v>3</v>
      </c>
      <c r="P3" s="20" t="s">
        <v>2</v>
      </c>
      <c r="Q3" s="21" t="s">
        <v>3</v>
      </c>
      <c r="R3" s="20" t="s">
        <v>2</v>
      </c>
      <c r="S3" s="21" t="s">
        <v>3</v>
      </c>
      <c r="T3" s="22" t="s">
        <v>2</v>
      </c>
      <c r="U3" s="23" t="s">
        <v>3</v>
      </c>
      <c r="V3" s="22" t="s">
        <v>2</v>
      </c>
      <c r="W3" s="23" t="s">
        <v>3</v>
      </c>
      <c r="X3" s="22" t="s">
        <v>2</v>
      </c>
      <c r="Y3" s="23" t="s">
        <v>3</v>
      </c>
      <c r="Z3" s="22" t="s">
        <v>2</v>
      </c>
      <c r="AA3" s="23" t="s">
        <v>3</v>
      </c>
      <c r="AB3" s="22" t="s">
        <v>2</v>
      </c>
      <c r="AC3" s="23" t="s">
        <v>3</v>
      </c>
      <c r="AD3" s="24" t="s">
        <v>2</v>
      </c>
      <c r="AE3" s="23" t="s">
        <v>3</v>
      </c>
      <c r="AF3" s="24" t="s">
        <v>2</v>
      </c>
      <c r="AG3" s="23" t="s">
        <v>3</v>
      </c>
      <c r="AH3" s="22" t="s">
        <v>2</v>
      </c>
      <c r="AI3" s="23" t="s">
        <v>3</v>
      </c>
    </row>
    <row r="4" spans="1:35" s="63" customFormat="1" ht="19.5" customHeight="1">
      <c r="A4" s="60"/>
      <c r="B4" s="61" t="s">
        <v>5</v>
      </c>
      <c r="C4" s="61" t="s">
        <v>6</v>
      </c>
      <c r="D4" s="61" t="s">
        <v>5</v>
      </c>
      <c r="E4" s="61" t="s">
        <v>6</v>
      </c>
      <c r="F4" s="61" t="s">
        <v>5</v>
      </c>
      <c r="G4" s="61" t="s">
        <v>6</v>
      </c>
      <c r="H4" s="61" t="s">
        <v>5</v>
      </c>
      <c r="I4" s="61" t="s">
        <v>6</v>
      </c>
      <c r="J4" s="61" t="s">
        <v>5</v>
      </c>
      <c r="K4" s="61" t="s">
        <v>6</v>
      </c>
      <c r="L4" s="61" t="s">
        <v>5</v>
      </c>
      <c r="M4" s="61" t="s">
        <v>6</v>
      </c>
      <c r="N4" s="61" t="s">
        <v>5</v>
      </c>
      <c r="O4" s="61" t="s">
        <v>6</v>
      </c>
      <c r="P4" s="61" t="s">
        <v>5</v>
      </c>
      <c r="Q4" s="61" t="s">
        <v>6</v>
      </c>
      <c r="R4" s="61" t="s">
        <v>5</v>
      </c>
      <c r="S4" s="61" t="s">
        <v>6</v>
      </c>
      <c r="T4" s="62" t="s">
        <v>5</v>
      </c>
      <c r="U4" s="62" t="s">
        <v>6</v>
      </c>
      <c r="V4" s="62" t="s">
        <v>5</v>
      </c>
      <c r="W4" s="62" t="s">
        <v>6</v>
      </c>
      <c r="X4" s="62" t="s">
        <v>5</v>
      </c>
      <c r="Y4" s="62" t="s">
        <v>6</v>
      </c>
      <c r="Z4" s="62" t="s">
        <v>5</v>
      </c>
      <c r="AA4" s="62" t="s">
        <v>6</v>
      </c>
      <c r="AB4" s="62" t="s">
        <v>5</v>
      </c>
      <c r="AC4" s="62" t="s">
        <v>6</v>
      </c>
      <c r="AD4" s="62" t="s">
        <v>5</v>
      </c>
      <c r="AE4" s="62" t="s">
        <v>6</v>
      </c>
      <c r="AF4" s="62" t="s">
        <v>5</v>
      </c>
      <c r="AG4" s="62" t="s">
        <v>6</v>
      </c>
      <c r="AH4" s="62" t="s">
        <v>5</v>
      </c>
      <c r="AI4" s="62" t="s">
        <v>6</v>
      </c>
    </row>
    <row r="5" spans="1:35" s="63" customFormat="1">
      <c r="A5" s="64" t="s">
        <v>7</v>
      </c>
      <c r="B5" s="31">
        <v>21609</v>
      </c>
      <c r="C5" s="31">
        <v>22597</v>
      </c>
      <c r="D5" s="31"/>
      <c r="E5" s="31"/>
      <c r="F5" s="31">
        <v>26835</v>
      </c>
      <c r="G5" s="31">
        <v>28320</v>
      </c>
      <c r="H5" s="31">
        <v>1864213</v>
      </c>
      <c r="I5" s="31">
        <v>926000</v>
      </c>
      <c r="J5" s="31">
        <v>5770765</v>
      </c>
      <c r="K5" s="31">
        <v>6547269</v>
      </c>
      <c r="L5" s="31">
        <v>157484</v>
      </c>
      <c r="M5" s="31">
        <v>7937</v>
      </c>
      <c r="N5" s="31">
        <v>7550975</v>
      </c>
      <c r="O5" s="31">
        <v>8421791</v>
      </c>
      <c r="P5" s="31">
        <v>716113</v>
      </c>
      <c r="Q5" s="31">
        <v>992356</v>
      </c>
      <c r="R5" s="31">
        <v>7167</v>
      </c>
      <c r="S5" s="31">
        <v>8736</v>
      </c>
      <c r="T5" s="30">
        <v>59258</v>
      </c>
      <c r="U5" s="30">
        <v>38803</v>
      </c>
      <c r="V5" s="30">
        <v>565393</v>
      </c>
      <c r="W5" s="30">
        <v>793209</v>
      </c>
      <c r="X5" s="30">
        <v>185789</v>
      </c>
      <c r="Y5" s="30">
        <v>239660</v>
      </c>
      <c r="Z5" s="30">
        <v>193574</v>
      </c>
      <c r="AA5" s="30">
        <v>356292</v>
      </c>
      <c r="AB5" s="30">
        <v>35436</v>
      </c>
      <c r="AC5" s="30">
        <v>44415</v>
      </c>
      <c r="AD5" s="30">
        <v>5761</v>
      </c>
      <c r="AE5" s="30">
        <v>17259</v>
      </c>
      <c r="AF5" s="31">
        <f>B5+D5+F5+H5+J5+L5+N5+P5+R5+T5+V5+X5+Z5+AB5+AD5</f>
        <v>17160372</v>
      </c>
      <c r="AG5" s="31">
        <f>C5+E5+G5+I5+K5+M5+O5+Q5+S5+U5+W5+Y5+AA5+AC5+AE5</f>
        <v>18444644</v>
      </c>
      <c r="AH5" s="65">
        <f>AF5/AF$17*100</f>
        <v>28.930927289962227</v>
      </c>
      <c r="AI5" s="65">
        <f>AG5/AG$17*100</f>
        <v>28.191776499535703</v>
      </c>
    </row>
    <row r="6" spans="1:35" s="63" customFormat="1">
      <c r="A6" s="64" t="s">
        <v>8</v>
      </c>
      <c r="B6" s="31"/>
      <c r="C6" s="31"/>
      <c r="D6" s="57"/>
      <c r="E6" s="31">
        <v>2415</v>
      </c>
      <c r="F6" s="57">
        <v>31400</v>
      </c>
      <c r="G6" s="31">
        <v>33271</v>
      </c>
      <c r="H6" s="57"/>
      <c r="I6" s="31">
        <v>446</v>
      </c>
      <c r="J6" s="57">
        <v>1836152</v>
      </c>
      <c r="K6" s="31">
        <v>2083222</v>
      </c>
      <c r="L6" s="57">
        <v>84</v>
      </c>
      <c r="M6" s="31">
        <v>98</v>
      </c>
      <c r="N6" s="57">
        <v>1191818</v>
      </c>
      <c r="O6" s="31">
        <v>1262289</v>
      </c>
      <c r="P6" s="57">
        <v>118377</v>
      </c>
      <c r="Q6" s="31">
        <v>163791</v>
      </c>
      <c r="R6" s="57">
        <v>6508</v>
      </c>
      <c r="S6" s="31">
        <v>6887</v>
      </c>
      <c r="T6" s="32">
        <v>64636</v>
      </c>
      <c r="U6" s="30">
        <v>42063</v>
      </c>
      <c r="V6" s="32">
        <v>288675</v>
      </c>
      <c r="W6" s="30">
        <v>321571</v>
      </c>
      <c r="X6" s="32">
        <v>22190</v>
      </c>
      <c r="Y6" s="30">
        <v>34814</v>
      </c>
      <c r="Z6" s="32">
        <v>2015</v>
      </c>
      <c r="AA6" s="30">
        <v>23016</v>
      </c>
      <c r="AB6" s="32">
        <v>13715</v>
      </c>
      <c r="AC6" s="30">
        <v>15538</v>
      </c>
      <c r="AD6" s="32">
        <v>8444</v>
      </c>
      <c r="AE6" s="30">
        <v>17445</v>
      </c>
      <c r="AF6" s="31">
        <f>B6+D6+F6+H6+J6+L6+N6+P6+R6+T6+V6+X6+Z6+AB6+AD6</f>
        <v>3584014</v>
      </c>
      <c r="AG6" s="31">
        <f t="shared" ref="AG6:AG16" si="0">C6+E6+G6+I6+K6+M6+O6+Q6+S6+U6+W6+Y6+AA6+AC6+AE6</f>
        <v>4006866</v>
      </c>
      <c r="AH6" s="65">
        <f>AF6/AF$17*100</f>
        <v>6.042342697478043</v>
      </c>
      <c r="AI6" s="65">
        <f t="shared" ref="AI6:AI16" si="1">AG6/AG$17*100</f>
        <v>6.1243074540006637</v>
      </c>
    </row>
    <row r="7" spans="1:35" s="63" customFormat="1">
      <c r="A7" s="64" t="s">
        <v>9</v>
      </c>
      <c r="B7" s="31">
        <v>304853</v>
      </c>
      <c r="C7" s="31">
        <v>316960</v>
      </c>
      <c r="D7" s="31">
        <v>942</v>
      </c>
      <c r="E7" s="31">
        <v>5240</v>
      </c>
      <c r="F7" s="31">
        <v>1123127</v>
      </c>
      <c r="G7" s="31">
        <v>1265278</v>
      </c>
      <c r="H7" s="31">
        <v>273953</v>
      </c>
      <c r="I7" s="31">
        <v>360601</v>
      </c>
      <c r="J7" s="31">
        <v>6295379</v>
      </c>
      <c r="K7" s="31">
        <v>7142475</v>
      </c>
      <c r="L7" s="31">
        <v>455273</v>
      </c>
      <c r="M7" s="31">
        <v>434189</v>
      </c>
      <c r="N7" s="31">
        <v>3313612</v>
      </c>
      <c r="O7" s="31">
        <v>2608248</v>
      </c>
      <c r="P7" s="31">
        <v>482553</v>
      </c>
      <c r="Q7" s="31">
        <v>544582</v>
      </c>
      <c r="R7" s="31">
        <v>13000</v>
      </c>
      <c r="S7" s="31">
        <v>13303</v>
      </c>
      <c r="T7" s="30">
        <v>209197</v>
      </c>
      <c r="U7" s="30">
        <v>361267</v>
      </c>
      <c r="V7" s="30">
        <v>1424212</v>
      </c>
      <c r="W7" s="30">
        <v>989695</v>
      </c>
      <c r="X7" s="30">
        <v>126542</v>
      </c>
      <c r="Y7" s="30">
        <v>346516</v>
      </c>
      <c r="Z7" s="30">
        <v>61679</v>
      </c>
      <c r="AA7" s="30">
        <v>133843</v>
      </c>
      <c r="AB7" s="30">
        <v>13860</v>
      </c>
      <c r="AC7" s="30">
        <v>23556</v>
      </c>
      <c r="AD7" s="30">
        <v>135613</v>
      </c>
      <c r="AE7" s="30">
        <v>76351</v>
      </c>
      <c r="AF7" s="31">
        <f t="shared" ref="AF7:AF15" si="2">B7+D7+F7+H7+J7+L7+N7+P7+R7+T7+V7+X7+Z7+AB7+AD7</f>
        <v>14233795</v>
      </c>
      <c r="AG7" s="31">
        <f t="shared" si="0"/>
        <v>14622104</v>
      </c>
      <c r="AH7" s="65">
        <f>AF7/AF$17*100</f>
        <v>23.996967443667767</v>
      </c>
      <c r="AI7" s="65">
        <f t="shared" si="1"/>
        <v>22.349202723618138</v>
      </c>
    </row>
    <row r="8" spans="1:35" s="63" customFormat="1">
      <c r="A8" s="64" t="s">
        <v>10</v>
      </c>
      <c r="B8" s="31"/>
      <c r="C8" s="31"/>
      <c r="D8" s="31">
        <v>1705</v>
      </c>
      <c r="E8" s="31">
        <v>2415</v>
      </c>
      <c r="F8" s="31">
        <v>21614</v>
      </c>
      <c r="G8" s="31">
        <v>22875</v>
      </c>
      <c r="H8" s="57"/>
      <c r="I8" s="57"/>
      <c r="J8" s="57">
        <v>1573845</v>
      </c>
      <c r="K8" s="57">
        <v>1785619</v>
      </c>
      <c r="L8" s="57">
        <v>15</v>
      </c>
      <c r="M8" s="57">
        <v>22</v>
      </c>
      <c r="N8" s="57">
        <v>807798</v>
      </c>
      <c r="O8" s="57">
        <v>897022</v>
      </c>
      <c r="P8" s="57">
        <v>184898</v>
      </c>
      <c r="Q8" s="57">
        <v>147438</v>
      </c>
      <c r="R8" s="57">
        <v>6633</v>
      </c>
      <c r="S8" s="57">
        <v>7013</v>
      </c>
      <c r="T8" s="32">
        <v>17603</v>
      </c>
      <c r="U8" s="32">
        <v>10754</v>
      </c>
      <c r="V8" s="32">
        <v>84489</v>
      </c>
      <c r="W8" s="32">
        <v>287725</v>
      </c>
      <c r="X8" s="32">
        <v>23526</v>
      </c>
      <c r="Y8" s="32">
        <v>31982</v>
      </c>
      <c r="Z8" s="32">
        <v>20164</v>
      </c>
      <c r="AA8" s="32">
        <v>43560</v>
      </c>
      <c r="AB8" s="32">
        <v>4268</v>
      </c>
      <c r="AC8" s="32">
        <v>14630</v>
      </c>
      <c r="AD8" s="32">
        <v>6662</v>
      </c>
      <c r="AE8" s="32">
        <v>16064</v>
      </c>
      <c r="AF8" s="31">
        <f t="shared" si="2"/>
        <v>2753220</v>
      </c>
      <c r="AG8" s="31">
        <f t="shared" si="0"/>
        <v>3267119</v>
      </c>
      <c r="AH8" s="65">
        <f>AF8/AF$17*100</f>
        <v>4.6416946924734388</v>
      </c>
      <c r="AI8" s="65">
        <f t="shared" si="1"/>
        <v>4.9936387303212024</v>
      </c>
    </row>
    <row r="9" spans="1:35" s="63" customFormat="1">
      <c r="A9" s="64" t="s">
        <v>11</v>
      </c>
      <c r="B9" s="31"/>
      <c r="C9" s="31"/>
      <c r="D9" s="57"/>
      <c r="E9" s="31">
        <v>2415</v>
      </c>
      <c r="F9" s="57">
        <v>44924</v>
      </c>
      <c r="G9" s="31">
        <v>47619</v>
      </c>
      <c r="H9" s="57"/>
      <c r="I9" s="31">
        <v>446</v>
      </c>
      <c r="J9" s="57">
        <v>1049230</v>
      </c>
      <c r="K9" s="31">
        <v>1190413</v>
      </c>
      <c r="L9" s="57">
        <v>19</v>
      </c>
      <c r="M9" s="31">
        <v>31</v>
      </c>
      <c r="N9" s="57">
        <v>874779</v>
      </c>
      <c r="O9" s="31">
        <v>932332</v>
      </c>
      <c r="P9" s="57">
        <v>12623</v>
      </c>
      <c r="Q9" s="31">
        <v>177815</v>
      </c>
      <c r="R9" s="57">
        <v>6633</v>
      </c>
      <c r="S9" s="31">
        <v>5892</v>
      </c>
      <c r="T9" s="32">
        <v>18516</v>
      </c>
      <c r="U9" s="30">
        <v>3914</v>
      </c>
      <c r="V9" s="32">
        <v>229213</v>
      </c>
      <c r="W9" s="30">
        <v>270422</v>
      </c>
      <c r="X9" s="32">
        <v>18976</v>
      </c>
      <c r="Y9" s="30">
        <v>37200</v>
      </c>
      <c r="Z9" s="32">
        <v>463</v>
      </c>
      <c r="AA9" s="30">
        <v>20011</v>
      </c>
      <c r="AB9" s="32">
        <v>4478</v>
      </c>
      <c r="AC9" s="30">
        <v>4492</v>
      </c>
      <c r="AD9" s="32">
        <v>7730</v>
      </c>
      <c r="AE9" s="30">
        <v>20837</v>
      </c>
      <c r="AF9" s="31">
        <f t="shared" si="2"/>
        <v>2267584</v>
      </c>
      <c r="AG9" s="31">
        <f t="shared" si="0"/>
        <v>2713839</v>
      </c>
      <c r="AH9" s="65">
        <f>AF9/AF$17*100</f>
        <v>3.8229537114860741</v>
      </c>
      <c r="AI9" s="65">
        <f t="shared" si="1"/>
        <v>4.1479761031833133</v>
      </c>
    </row>
    <row r="10" spans="1:35" s="63" customFormat="1">
      <c r="A10" s="64" t="s">
        <v>12</v>
      </c>
      <c r="B10" s="31"/>
      <c r="C10" s="31"/>
      <c r="D10" s="31"/>
      <c r="E10" s="31"/>
      <c r="F10" s="31">
        <v>20183</v>
      </c>
      <c r="G10" s="31">
        <v>21393</v>
      </c>
      <c r="H10" s="57"/>
      <c r="I10" s="31">
        <v>27396</v>
      </c>
      <c r="J10" s="57">
        <v>1049230</v>
      </c>
      <c r="K10" s="31">
        <v>1190413</v>
      </c>
      <c r="L10" s="57">
        <v>394</v>
      </c>
      <c r="M10" s="31">
        <v>427</v>
      </c>
      <c r="N10" s="57">
        <v>913056</v>
      </c>
      <c r="O10" s="31">
        <v>983951</v>
      </c>
      <c r="P10" s="57">
        <v>351</v>
      </c>
      <c r="Q10" s="31">
        <v>18934</v>
      </c>
      <c r="R10" s="57">
        <v>6658</v>
      </c>
      <c r="S10" s="31">
        <v>6479</v>
      </c>
      <c r="T10" s="32">
        <v>29796</v>
      </c>
      <c r="U10" s="30">
        <v>1129</v>
      </c>
      <c r="V10" s="32">
        <v>64048</v>
      </c>
      <c r="W10" s="30">
        <v>124017</v>
      </c>
      <c r="X10" s="32">
        <v>18102</v>
      </c>
      <c r="Y10" s="30">
        <v>21952</v>
      </c>
      <c r="Z10" s="32">
        <v>127</v>
      </c>
      <c r="AA10" s="30">
        <v>13121</v>
      </c>
      <c r="AB10" s="32">
        <v>4134</v>
      </c>
      <c r="AC10" s="30">
        <v>16158</v>
      </c>
      <c r="AD10" s="32">
        <v>5707</v>
      </c>
      <c r="AE10" s="30">
        <v>15007</v>
      </c>
      <c r="AF10" s="31">
        <f>B10+D10+F10+H10+J10+L10+N10+P10+R10+T10+V10+X10+Z10+AB10+AD10</f>
        <v>2111786</v>
      </c>
      <c r="AG10" s="31">
        <f t="shared" si="0"/>
        <v>2440377</v>
      </c>
      <c r="AH10" s="65">
        <f t="shared" ref="AH10:AH16" si="3">AF10/AF$17*100</f>
        <v>3.5602915378501221</v>
      </c>
      <c r="AI10" s="65">
        <f t="shared" si="1"/>
        <v>3.7300022141174116</v>
      </c>
    </row>
    <row r="11" spans="1:35" s="63" customFormat="1">
      <c r="A11" s="64" t="s">
        <v>13</v>
      </c>
      <c r="B11" s="31">
        <v>4823</v>
      </c>
      <c r="C11" s="57"/>
      <c r="D11" s="57">
        <v>6010</v>
      </c>
      <c r="E11" s="31">
        <v>3150</v>
      </c>
      <c r="F11" s="57">
        <v>46087</v>
      </c>
      <c r="G11" s="31">
        <v>48413</v>
      </c>
      <c r="H11" s="57"/>
      <c r="I11" s="31">
        <v>10200</v>
      </c>
      <c r="J11" s="57">
        <v>2360766</v>
      </c>
      <c r="K11" s="31">
        <v>2678428</v>
      </c>
      <c r="L11" s="57">
        <v>23</v>
      </c>
      <c r="M11" s="31">
        <v>33</v>
      </c>
      <c r="N11" s="57">
        <v>1172318</v>
      </c>
      <c r="O11" s="31">
        <v>1324341</v>
      </c>
      <c r="P11" s="57">
        <v>148667</v>
      </c>
      <c r="Q11" s="31">
        <v>189735</v>
      </c>
      <c r="R11" s="57">
        <v>6508</v>
      </c>
      <c r="S11" s="31">
        <v>7442</v>
      </c>
      <c r="T11" s="32">
        <v>21401</v>
      </c>
      <c r="U11" s="30">
        <v>19585</v>
      </c>
      <c r="V11" s="32">
        <v>317922</v>
      </c>
      <c r="W11" s="30">
        <v>441631</v>
      </c>
      <c r="X11" s="32">
        <v>25268</v>
      </c>
      <c r="Y11" s="30">
        <v>23696</v>
      </c>
      <c r="Z11" s="32">
        <v>32244</v>
      </c>
      <c r="AA11" s="30">
        <v>82419</v>
      </c>
      <c r="AB11" s="32">
        <v>8957</v>
      </c>
      <c r="AC11" s="30">
        <v>10240</v>
      </c>
      <c r="AD11" s="32">
        <v>4852</v>
      </c>
      <c r="AE11" s="30">
        <v>19795</v>
      </c>
      <c r="AF11" s="31">
        <f t="shared" si="2"/>
        <v>4155846</v>
      </c>
      <c r="AG11" s="31">
        <f t="shared" si="0"/>
        <v>4859108</v>
      </c>
      <c r="AH11" s="65">
        <f t="shared" si="3"/>
        <v>7.00640280142414</v>
      </c>
      <c r="AI11" s="65">
        <f t="shared" si="1"/>
        <v>7.4269195286775886</v>
      </c>
    </row>
    <row r="12" spans="1:35" s="63" customFormat="1">
      <c r="A12" s="64" t="s">
        <v>14</v>
      </c>
      <c r="B12" s="31"/>
      <c r="C12" s="31"/>
      <c r="D12" s="57"/>
      <c r="E12" s="31">
        <v>2415</v>
      </c>
      <c r="F12" s="57">
        <v>58711</v>
      </c>
      <c r="G12" s="31">
        <v>62227</v>
      </c>
      <c r="H12" s="57"/>
      <c r="I12" s="31">
        <v>2380</v>
      </c>
      <c r="J12" s="57">
        <v>1836152</v>
      </c>
      <c r="K12" s="31">
        <v>2083222</v>
      </c>
      <c r="L12" s="57">
        <v>2</v>
      </c>
      <c r="M12" s="31">
        <v>3</v>
      </c>
      <c r="N12" s="57">
        <v>1019381</v>
      </c>
      <c r="O12" s="31">
        <v>1202534</v>
      </c>
      <c r="P12" s="57">
        <v>257797</v>
      </c>
      <c r="Q12" s="31">
        <v>117919</v>
      </c>
      <c r="R12" s="57">
        <v>6508</v>
      </c>
      <c r="S12" s="31">
        <v>6321</v>
      </c>
      <c r="T12" s="32">
        <v>22993</v>
      </c>
      <c r="U12" s="30">
        <v>19599</v>
      </c>
      <c r="V12" s="32">
        <v>160547</v>
      </c>
      <c r="W12" s="30">
        <v>230498</v>
      </c>
      <c r="X12" s="32">
        <v>16222</v>
      </c>
      <c r="Y12" s="30">
        <v>33019</v>
      </c>
      <c r="Z12" s="32">
        <v>190</v>
      </c>
      <c r="AA12" s="30">
        <v>14997</v>
      </c>
      <c r="AB12" s="32">
        <v>18974</v>
      </c>
      <c r="AC12" s="30">
        <v>24561</v>
      </c>
      <c r="AD12" s="32">
        <v>7544</v>
      </c>
      <c r="AE12" s="30">
        <v>18171</v>
      </c>
      <c r="AF12" s="31">
        <f t="shared" si="2"/>
        <v>3405021</v>
      </c>
      <c r="AG12" s="31">
        <f t="shared" si="0"/>
        <v>3817866</v>
      </c>
      <c r="AH12" s="65">
        <f t="shared" si="3"/>
        <v>5.7405757271342646</v>
      </c>
      <c r="AI12" s="65">
        <f t="shared" si="1"/>
        <v>5.8354297853174275</v>
      </c>
    </row>
    <row r="13" spans="1:35" s="63" customFormat="1">
      <c r="A13" s="64" t="s">
        <v>15</v>
      </c>
      <c r="B13" s="31"/>
      <c r="C13" s="31"/>
      <c r="D13" s="31"/>
      <c r="E13" s="31"/>
      <c r="F13" s="31">
        <v>133725</v>
      </c>
      <c r="G13" s="31">
        <v>141876</v>
      </c>
      <c r="H13" s="31">
        <v>54516</v>
      </c>
      <c r="I13" s="31">
        <v>158867</v>
      </c>
      <c r="J13" s="31">
        <v>2098460</v>
      </c>
      <c r="K13" s="31">
        <v>2380825</v>
      </c>
      <c r="L13" s="31">
        <v>577</v>
      </c>
      <c r="M13" s="31">
        <v>584</v>
      </c>
      <c r="N13" s="31">
        <v>1607598</v>
      </c>
      <c r="O13" s="31">
        <v>1866024</v>
      </c>
      <c r="P13" s="31">
        <v>87244</v>
      </c>
      <c r="Q13" s="31">
        <v>199746</v>
      </c>
      <c r="R13" s="31">
        <v>6508</v>
      </c>
      <c r="S13" s="31">
        <v>7442</v>
      </c>
      <c r="T13" s="30">
        <v>47400</v>
      </c>
      <c r="U13" s="30">
        <v>10200</v>
      </c>
      <c r="V13" s="30">
        <v>477991</v>
      </c>
      <c r="W13" s="30">
        <v>587623</v>
      </c>
      <c r="X13" s="30">
        <v>23490</v>
      </c>
      <c r="Y13" s="30">
        <v>46466</v>
      </c>
      <c r="Z13" s="30">
        <v>5014</v>
      </c>
      <c r="AA13" s="30">
        <v>32261</v>
      </c>
      <c r="AB13" s="30">
        <v>7053</v>
      </c>
      <c r="AC13" s="30">
        <v>23666</v>
      </c>
      <c r="AD13" s="30">
        <v>7244</v>
      </c>
      <c r="AE13" s="30">
        <v>18640</v>
      </c>
      <c r="AF13" s="31">
        <f t="shared" si="2"/>
        <v>4556820</v>
      </c>
      <c r="AG13" s="31">
        <f t="shared" si="0"/>
        <v>5474220</v>
      </c>
      <c r="AH13" s="65">
        <f t="shared" si="3"/>
        <v>7.6824108529492063</v>
      </c>
      <c r="AI13" s="65">
        <f t="shared" si="1"/>
        <v>8.3670894786198264</v>
      </c>
    </row>
    <row r="14" spans="1:35" s="63" customFormat="1">
      <c r="A14" s="64" t="s">
        <v>16</v>
      </c>
      <c r="B14" s="31"/>
      <c r="C14" s="31"/>
      <c r="D14" s="57"/>
      <c r="E14" s="31">
        <v>3000</v>
      </c>
      <c r="F14" s="57">
        <v>28020</v>
      </c>
      <c r="G14" s="31">
        <v>29651</v>
      </c>
      <c r="H14" s="57"/>
      <c r="I14" s="31">
        <v>702</v>
      </c>
      <c r="J14" s="57">
        <v>1311537</v>
      </c>
      <c r="K14" s="31">
        <v>1488016</v>
      </c>
      <c r="L14" s="57">
        <v>31</v>
      </c>
      <c r="M14" s="31">
        <v>45</v>
      </c>
      <c r="N14" s="57">
        <v>870186</v>
      </c>
      <c r="O14" s="31">
        <v>942234</v>
      </c>
      <c r="P14" s="57">
        <v>212329</v>
      </c>
      <c r="Q14" s="31">
        <v>150811</v>
      </c>
      <c r="R14" s="57">
        <v>6508</v>
      </c>
      <c r="S14" s="31">
        <v>6322</v>
      </c>
      <c r="T14" s="32">
        <v>57433</v>
      </c>
      <c r="U14" s="30">
        <v>35684</v>
      </c>
      <c r="V14" s="32">
        <v>275437</v>
      </c>
      <c r="W14" s="30">
        <v>312511</v>
      </c>
      <c r="X14" s="32">
        <v>13766</v>
      </c>
      <c r="Y14" s="30">
        <v>24344</v>
      </c>
      <c r="Z14" s="32">
        <v>1521</v>
      </c>
      <c r="AA14" s="30">
        <v>25001</v>
      </c>
      <c r="AB14" s="32">
        <v>6493</v>
      </c>
      <c r="AC14" s="30">
        <v>10627</v>
      </c>
      <c r="AD14" s="32">
        <v>4221</v>
      </c>
      <c r="AE14" s="30">
        <v>16713</v>
      </c>
      <c r="AF14" s="31">
        <f t="shared" si="2"/>
        <v>2787482</v>
      </c>
      <c r="AG14" s="31">
        <f t="shared" si="0"/>
        <v>3045661</v>
      </c>
      <c r="AH14" s="65">
        <f t="shared" si="3"/>
        <v>4.699457509666952</v>
      </c>
      <c r="AI14" s="65">
        <f t="shared" si="1"/>
        <v>4.6551505252881213</v>
      </c>
    </row>
    <row r="15" spans="1:35" s="63" customFormat="1">
      <c r="A15" s="64" t="s">
        <v>17</v>
      </c>
      <c r="B15" s="31"/>
      <c r="C15" s="31"/>
      <c r="D15" s="31">
        <v>2919</v>
      </c>
      <c r="E15" s="31">
        <v>3150</v>
      </c>
      <c r="F15" s="31">
        <v>50282</v>
      </c>
      <c r="G15" s="31">
        <v>53800</v>
      </c>
      <c r="H15" s="57"/>
      <c r="I15" s="31">
        <v>446</v>
      </c>
      <c r="J15" s="57">
        <v>1049230</v>
      </c>
      <c r="K15" s="31">
        <v>1190412</v>
      </c>
      <c r="L15" s="57"/>
      <c r="M15" s="31">
        <v>2</v>
      </c>
      <c r="N15" s="57">
        <v>736866</v>
      </c>
      <c r="O15" s="31">
        <v>869875</v>
      </c>
      <c r="P15" s="57">
        <v>32471</v>
      </c>
      <c r="Q15" s="31">
        <v>142399</v>
      </c>
      <c r="R15" s="57">
        <v>6722</v>
      </c>
      <c r="S15" s="31">
        <v>6512</v>
      </c>
      <c r="T15" s="32">
        <v>65674</v>
      </c>
      <c r="U15" s="30">
        <v>10154</v>
      </c>
      <c r="V15" s="32">
        <v>319495</v>
      </c>
      <c r="W15" s="30">
        <v>339303</v>
      </c>
      <c r="X15" s="32">
        <v>12561</v>
      </c>
      <c r="Y15" s="30">
        <v>11979</v>
      </c>
      <c r="Z15" s="32">
        <v>4191</v>
      </c>
      <c r="AA15" s="30">
        <v>59596</v>
      </c>
      <c r="AB15" s="32">
        <v>5599</v>
      </c>
      <c r="AC15" s="30">
        <v>14694</v>
      </c>
      <c r="AD15" s="32">
        <v>7425</v>
      </c>
      <c r="AE15" s="30">
        <v>16798</v>
      </c>
      <c r="AF15" s="31">
        <f t="shared" si="2"/>
        <v>2293435</v>
      </c>
      <c r="AG15" s="31">
        <f t="shared" si="0"/>
        <v>2719120</v>
      </c>
      <c r="AH15" s="65">
        <f t="shared" si="3"/>
        <v>3.8665362982372713</v>
      </c>
      <c r="AI15" s="65">
        <f t="shared" si="1"/>
        <v>4.1560478649204358</v>
      </c>
    </row>
    <row r="16" spans="1:35" s="63" customFormat="1">
      <c r="A16" s="64" t="s">
        <v>21</v>
      </c>
      <c r="B16" s="31"/>
      <c r="C16" s="31"/>
      <c r="D16" s="57"/>
      <c r="E16" s="57"/>
      <c r="F16" s="31"/>
      <c r="G16" s="31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32">
        <v>5599</v>
      </c>
      <c r="AC16" s="30">
        <v>14694</v>
      </c>
      <c r="AD16" s="66"/>
      <c r="AE16" s="66"/>
      <c r="AF16" s="31">
        <f>B16+D16+F16+H16+J16+L16+N16+P16+R16+T16+V16+X16+Z16+AB16+AD16</f>
        <v>5599</v>
      </c>
      <c r="AG16" s="31">
        <f t="shared" si="0"/>
        <v>14694</v>
      </c>
      <c r="AH16" s="65">
        <f t="shared" si="3"/>
        <v>9.4394376704944691E-3</v>
      </c>
      <c r="AI16" s="65">
        <f t="shared" si="1"/>
        <v>2.2459092400166553E-2</v>
      </c>
    </row>
    <row r="17" spans="1:35" s="63" customFormat="1" ht="15.75" thickBot="1">
      <c r="A17" s="60" t="s">
        <v>19</v>
      </c>
      <c r="B17" s="34">
        <f>SUM(B5:B15)</f>
        <v>331285</v>
      </c>
      <c r="C17" s="34">
        <f>SUM(C5:C15)</f>
        <v>339557</v>
      </c>
      <c r="D17" s="34">
        <f>SUM(D5:D16)</f>
        <v>11576</v>
      </c>
      <c r="E17" s="34">
        <f>SUM(E5:E16)</f>
        <v>24200</v>
      </c>
      <c r="F17" s="34">
        <f t="shared" ref="F17:AA17" si="4">SUM(F5:F15)</f>
        <v>1584908</v>
      </c>
      <c r="G17" s="34">
        <f t="shared" si="4"/>
        <v>1754723</v>
      </c>
      <c r="H17" s="34">
        <f t="shared" si="4"/>
        <v>2192682</v>
      </c>
      <c r="I17" s="34">
        <f t="shared" si="4"/>
        <v>1487484</v>
      </c>
      <c r="J17" s="34">
        <f t="shared" si="4"/>
        <v>26230746</v>
      </c>
      <c r="K17" s="33">
        <f t="shared" si="4"/>
        <v>29760314</v>
      </c>
      <c r="L17" s="34">
        <f t="shared" si="4"/>
        <v>613902</v>
      </c>
      <c r="M17" s="33">
        <f t="shared" si="4"/>
        <v>443371</v>
      </c>
      <c r="N17" s="34">
        <f t="shared" si="4"/>
        <v>20058387</v>
      </c>
      <c r="O17" s="33">
        <f t="shared" si="4"/>
        <v>21310641</v>
      </c>
      <c r="P17" s="34">
        <f t="shared" si="4"/>
        <v>2253423</v>
      </c>
      <c r="Q17" s="33">
        <f t="shared" si="4"/>
        <v>2845526</v>
      </c>
      <c r="R17" s="34">
        <f t="shared" si="4"/>
        <v>79353</v>
      </c>
      <c r="S17" s="33">
        <f t="shared" si="4"/>
        <v>82349</v>
      </c>
      <c r="T17" s="33">
        <f t="shared" si="4"/>
        <v>613907</v>
      </c>
      <c r="U17" s="33">
        <f t="shared" si="4"/>
        <v>553152</v>
      </c>
      <c r="V17" s="33">
        <f t="shared" si="4"/>
        <v>4207422</v>
      </c>
      <c r="W17" s="33">
        <f t="shared" si="4"/>
        <v>4698205</v>
      </c>
      <c r="X17" s="33">
        <f t="shared" si="4"/>
        <v>486432</v>
      </c>
      <c r="Y17" s="33">
        <f t="shared" si="4"/>
        <v>851628</v>
      </c>
      <c r="Z17" s="33">
        <f t="shared" si="4"/>
        <v>321182</v>
      </c>
      <c r="AA17" s="33">
        <f t="shared" si="4"/>
        <v>804117</v>
      </c>
      <c r="AB17" s="33">
        <f>SUM(AB5:AB16)</f>
        <v>128566</v>
      </c>
      <c r="AC17" s="33">
        <f>SUM(AC5:AC16)</f>
        <v>217271</v>
      </c>
      <c r="AD17" s="33">
        <f>SUM(AD5:AD15)</f>
        <v>201203</v>
      </c>
      <c r="AE17" s="33">
        <f>SUM(AE5:AE15)</f>
        <v>253080</v>
      </c>
      <c r="AF17" s="34">
        <f>SUM(AF5:AF16)</f>
        <v>59314974</v>
      </c>
      <c r="AG17" s="34">
        <f t="shared" ref="AG17:AI17" si="5">SUM(AG5:AG16)</f>
        <v>65425618</v>
      </c>
      <c r="AH17" s="34">
        <f t="shared" si="5"/>
        <v>100</v>
      </c>
      <c r="AI17" s="34">
        <f t="shared" si="5"/>
        <v>100</v>
      </c>
    </row>
    <row r="18" spans="1:35" ht="15.75" thickTop="1">
      <c r="AF18" s="25"/>
    </row>
    <row r="19" spans="1:35">
      <c r="B19" s="29"/>
      <c r="C19" s="29"/>
    </row>
    <row r="20" spans="1:35">
      <c r="B20" s="28"/>
      <c r="C20" s="28"/>
    </row>
    <row r="21" spans="1:35">
      <c r="B21" s="26"/>
      <c r="C21" s="26"/>
    </row>
    <row r="22" spans="1:35">
      <c r="B22" s="26"/>
      <c r="C22" s="26"/>
    </row>
    <row r="23" spans="1:35">
      <c r="B23" s="26"/>
      <c r="C23" s="26"/>
    </row>
    <row r="24" spans="1:35">
      <c r="B24" s="26"/>
      <c r="C24" s="26"/>
    </row>
    <row r="25" spans="1:35">
      <c r="B25" s="26"/>
      <c r="C25" s="26"/>
    </row>
    <row r="26" spans="1:35">
      <c r="B26" s="26"/>
      <c r="C26" s="26"/>
    </row>
    <row r="27" spans="1:35">
      <c r="B27" s="26"/>
      <c r="C27" s="26"/>
    </row>
    <row r="28" spans="1:35">
      <c r="B28" s="26"/>
      <c r="C28" s="26"/>
    </row>
    <row r="29" spans="1:35">
      <c r="B29" s="26"/>
      <c r="C29" s="26"/>
    </row>
    <row r="30" spans="1:35">
      <c r="B30" s="26"/>
      <c r="C30" s="26"/>
    </row>
    <row r="31" spans="1:35">
      <c r="B31" s="26"/>
      <c r="C31" s="26"/>
    </row>
    <row r="32" spans="1:35">
      <c r="B32" s="26"/>
      <c r="C32" s="26"/>
    </row>
    <row r="33" spans="1:3">
      <c r="A33" s="3"/>
      <c r="B33" s="27"/>
      <c r="C33" s="27"/>
    </row>
  </sheetData>
  <mergeCells count="19">
    <mergeCell ref="A1:AI1"/>
    <mergeCell ref="A2:A3"/>
    <mergeCell ref="T2:U2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AH2:AI2"/>
    <mergeCell ref="V2:W2"/>
    <mergeCell ref="X2:Y2"/>
    <mergeCell ref="Z2:AA2"/>
    <mergeCell ref="AB2:AC2"/>
    <mergeCell ref="AD2:AE2"/>
    <mergeCell ref="AF2:AG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52"/>
  <sheetViews>
    <sheetView workbookViewId="0">
      <selection activeCell="I253" sqref="I253"/>
    </sheetView>
  </sheetViews>
  <sheetFormatPr defaultRowHeight="15"/>
  <cols>
    <col min="1" max="1" width="23.140625" customWidth="1"/>
    <col min="2" max="2" width="14.42578125" customWidth="1"/>
    <col min="3" max="3" width="13.7109375" customWidth="1"/>
  </cols>
  <sheetData>
    <row r="1" spans="1:7" ht="15.75" thickBot="1">
      <c r="A1" s="54" t="s">
        <v>0</v>
      </c>
      <c r="B1" s="55"/>
      <c r="C1" s="55"/>
      <c r="D1" s="56"/>
      <c r="E1" s="19"/>
      <c r="F1" s="19"/>
      <c r="G1" s="19"/>
    </row>
    <row r="2" spans="1:7" ht="15.75" thickBot="1">
      <c r="A2" s="51" t="s">
        <v>1</v>
      </c>
      <c r="B2" s="52"/>
      <c r="C2" s="53"/>
    </row>
    <row r="3" spans="1:7" ht="30">
      <c r="A3" s="3"/>
      <c r="B3" s="17" t="s">
        <v>2</v>
      </c>
      <c r="C3" s="17" t="s">
        <v>3</v>
      </c>
    </row>
    <row r="4" spans="1:7">
      <c r="A4" s="3" t="s">
        <v>4</v>
      </c>
      <c r="B4" s="4" t="s">
        <v>5</v>
      </c>
      <c r="C4" s="4" t="s">
        <v>6</v>
      </c>
    </row>
    <row r="5" spans="1:7">
      <c r="A5" t="s">
        <v>7</v>
      </c>
      <c r="B5" s="1">
        <v>21609</v>
      </c>
      <c r="C5" s="1">
        <v>22597</v>
      </c>
      <c r="D5" s="1"/>
      <c r="E5" s="6"/>
    </row>
    <row r="6" spans="1:7">
      <c r="A6" t="s">
        <v>8</v>
      </c>
      <c r="B6" s="1"/>
      <c r="C6" s="1"/>
      <c r="D6" s="2"/>
      <c r="E6" s="6"/>
    </row>
    <row r="7" spans="1:7">
      <c r="A7" t="s">
        <v>9</v>
      </c>
      <c r="B7" s="1">
        <v>304853</v>
      </c>
      <c r="C7" s="1">
        <v>316960</v>
      </c>
      <c r="D7" s="1"/>
      <c r="E7" s="6"/>
    </row>
    <row r="8" spans="1:7">
      <c r="A8" t="s">
        <v>10</v>
      </c>
      <c r="B8" s="1"/>
      <c r="C8" s="1"/>
      <c r="D8" s="1"/>
      <c r="E8" s="6"/>
    </row>
    <row r="9" spans="1:7">
      <c r="A9" t="s">
        <v>11</v>
      </c>
      <c r="B9" s="1"/>
      <c r="C9" s="1"/>
      <c r="D9" s="2"/>
      <c r="E9" s="6"/>
    </row>
    <row r="10" spans="1:7">
      <c r="A10" t="s">
        <v>12</v>
      </c>
      <c r="B10" s="1"/>
      <c r="C10" s="1"/>
      <c r="D10" s="1"/>
      <c r="E10" s="6"/>
    </row>
    <row r="11" spans="1:7">
      <c r="A11" t="s">
        <v>13</v>
      </c>
      <c r="B11" s="1">
        <v>4823</v>
      </c>
      <c r="C11" s="2" t="s">
        <v>18</v>
      </c>
      <c r="D11" s="2"/>
      <c r="E11" s="6"/>
    </row>
    <row r="12" spans="1:7">
      <c r="A12" t="s">
        <v>14</v>
      </c>
      <c r="B12" s="1"/>
      <c r="C12" s="1"/>
      <c r="D12" s="2"/>
      <c r="E12" s="6"/>
    </row>
    <row r="13" spans="1:7">
      <c r="A13" t="s">
        <v>15</v>
      </c>
      <c r="B13" s="1"/>
      <c r="C13" s="1"/>
      <c r="D13" s="1"/>
      <c r="E13" s="6"/>
    </row>
    <row r="14" spans="1:7">
      <c r="A14" t="s">
        <v>16</v>
      </c>
      <c r="B14" s="1"/>
      <c r="C14" s="1"/>
      <c r="D14" s="2"/>
      <c r="E14" s="6"/>
    </row>
    <row r="15" spans="1:7">
      <c r="A15" t="s">
        <v>17</v>
      </c>
      <c r="B15" s="1"/>
      <c r="C15" s="1"/>
      <c r="D15" s="1"/>
      <c r="E15" s="6"/>
    </row>
    <row r="16" spans="1:7" ht="15.75" thickBot="1">
      <c r="A16" t="s">
        <v>19</v>
      </c>
      <c r="B16" s="35">
        <f>SUM(B5:B15)</f>
        <v>331285</v>
      </c>
      <c r="C16" s="35">
        <f>SUM(C5:C15)</f>
        <v>339557</v>
      </c>
      <c r="D16" s="2"/>
      <c r="E16" s="2"/>
    </row>
    <row r="17" spans="1:5" ht="15.75" thickTop="1">
      <c r="D17" s="7"/>
      <c r="E17" s="7"/>
    </row>
    <row r="18" spans="1:5" ht="15.75" thickBot="1"/>
    <row r="19" spans="1:5" ht="15.75" thickBot="1">
      <c r="A19" s="51" t="s">
        <v>20</v>
      </c>
      <c r="B19" s="52"/>
      <c r="C19" s="53"/>
    </row>
    <row r="20" spans="1:5" ht="30">
      <c r="A20" s="3"/>
      <c r="B20" s="17" t="s">
        <v>2</v>
      </c>
      <c r="C20" s="17" t="s">
        <v>3</v>
      </c>
    </row>
    <row r="21" spans="1:5">
      <c r="A21" s="3" t="s">
        <v>4</v>
      </c>
      <c r="B21" s="4" t="s">
        <v>5</v>
      </c>
      <c r="C21" s="4" t="s">
        <v>6</v>
      </c>
    </row>
    <row r="22" spans="1:5">
      <c r="A22" t="s">
        <v>7</v>
      </c>
      <c r="B22" s="1"/>
      <c r="C22" s="6"/>
      <c r="E22" s="5"/>
    </row>
    <row r="23" spans="1:5">
      <c r="A23" t="s">
        <v>8</v>
      </c>
      <c r="B23" s="2" t="s">
        <v>18</v>
      </c>
      <c r="C23" s="6">
        <v>2415</v>
      </c>
    </row>
    <row r="24" spans="1:5">
      <c r="A24" t="s">
        <v>9</v>
      </c>
      <c r="B24" s="1">
        <v>942</v>
      </c>
      <c r="C24" s="6">
        <v>5240</v>
      </c>
    </row>
    <row r="25" spans="1:5">
      <c r="A25" t="s">
        <v>10</v>
      </c>
      <c r="B25" s="1">
        <v>1705</v>
      </c>
      <c r="C25" s="6">
        <v>2415</v>
      </c>
    </row>
    <row r="26" spans="1:5">
      <c r="A26" t="s">
        <v>11</v>
      </c>
      <c r="B26" s="2" t="s">
        <v>18</v>
      </c>
      <c r="C26" s="6">
        <v>2415</v>
      </c>
    </row>
    <row r="27" spans="1:5">
      <c r="A27" t="s">
        <v>12</v>
      </c>
      <c r="B27" s="1"/>
      <c r="C27" s="6"/>
    </row>
    <row r="28" spans="1:5">
      <c r="A28" t="s">
        <v>13</v>
      </c>
      <c r="B28" s="2">
        <v>6010</v>
      </c>
      <c r="C28" s="6">
        <v>3150</v>
      </c>
    </row>
    <row r="29" spans="1:5">
      <c r="A29" t="s">
        <v>14</v>
      </c>
      <c r="B29" s="2" t="s">
        <v>18</v>
      </c>
      <c r="C29" s="6">
        <v>2415</v>
      </c>
    </row>
    <row r="30" spans="1:5">
      <c r="A30" t="s">
        <v>15</v>
      </c>
      <c r="B30" s="1"/>
      <c r="C30" s="6"/>
    </row>
    <row r="31" spans="1:5">
      <c r="A31" t="s">
        <v>16</v>
      </c>
      <c r="B31" s="2" t="s">
        <v>18</v>
      </c>
      <c r="C31" s="6">
        <v>3000</v>
      </c>
    </row>
    <row r="32" spans="1:5">
      <c r="A32" t="s">
        <v>17</v>
      </c>
      <c r="B32" s="1">
        <v>2919</v>
      </c>
      <c r="C32" s="6">
        <v>3150</v>
      </c>
    </row>
    <row r="33" spans="1:3">
      <c r="A33" t="s">
        <v>21</v>
      </c>
      <c r="B33" s="2" t="s">
        <v>18</v>
      </c>
      <c r="C33" s="2" t="s">
        <v>18</v>
      </c>
    </row>
    <row r="34" spans="1:3" ht="15.75" thickBot="1">
      <c r="A34" s="3" t="s">
        <v>19</v>
      </c>
      <c r="B34" s="35">
        <f>SUM(B22:B33)</f>
        <v>11576</v>
      </c>
      <c r="C34" s="35">
        <f>SUM(C22:C33)</f>
        <v>24200</v>
      </c>
    </row>
    <row r="35" spans="1:3" ht="16.5" thickTop="1" thickBot="1"/>
    <row r="36" spans="1:3" ht="15.75" thickBot="1">
      <c r="A36" s="51" t="s">
        <v>22</v>
      </c>
      <c r="B36" s="52"/>
      <c r="C36" s="53"/>
    </row>
    <row r="37" spans="1:3" ht="30">
      <c r="A37" s="3"/>
      <c r="B37" s="17" t="s">
        <v>2</v>
      </c>
      <c r="C37" s="17" t="s">
        <v>3</v>
      </c>
    </row>
    <row r="38" spans="1:3">
      <c r="A38" s="3" t="s">
        <v>4</v>
      </c>
      <c r="B38" s="4" t="s">
        <v>5</v>
      </c>
      <c r="C38" s="4" t="s">
        <v>6</v>
      </c>
    </row>
    <row r="39" spans="1:3">
      <c r="A39" t="s">
        <v>7</v>
      </c>
      <c r="B39" s="1">
        <v>26835</v>
      </c>
      <c r="C39" s="6">
        <v>28320</v>
      </c>
    </row>
    <row r="40" spans="1:3">
      <c r="A40" t="s">
        <v>8</v>
      </c>
      <c r="B40" s="2">
        <v>31400</v>
      </c>
      <c r="C40" s="6">
        <v>33271</v>
      </c>
    </row>
    <row r="41" spans="1:3">
      <c r="A41" t="s">
        <v>9</v>
      </c>
      <c r="B41" s="1">
        <v>1123127</v>
      </c>
      <c r="C41" s="6">
        <v>1265278</v>
      </c>
    </row>
    <row r="42" spans="1:3">
      <c r="A42" t="s">
        <v>10</v>
      </c>
      <c r="B42" s="1">
        <v>21614</v>
      </c>
      <c r="C42" s="6">
        <v>22875</v>
      </c>
    </row>
    <row r="43" spans="1:3">
      <c r="A43" t="s">
        <v>11</v>
      </c>
      <c r="B43" s="2">
        <v>44924</v>
      </c>
      <c r="C43" s="6">
        <v>47619</v>
      </c>
    </row>
    <row r="44" spans="1:3">
      <c r="A44" t="s">
        <v>12</v>
      </c>
      <c r="B44" s="1">
        <v>20183</v>
      </c>
      <c r="C44" s="6">
        <v>21393</v>
      </c>
    </row>
    <row r="45" spans="1:3">
      <c r="A45" t="s">
        <v>13</v>
      </c>
      <c r="B45" s="2">
        <v>46087</v>
      </c>
      <c r="C45" s="6">
        <v>48413</v>
      </c>
    </row>
    <row r="46" spans="1:3">
      <c r="A46" t="s">
        <v>14</v>
      </c>
      <c r="B46" s="2">
        <v>58711</v>
      </c>
      <c r="C46" s="6">
        <v>62227</v>
      </c>
    </row>
    <row r="47" spans="1:3">
      <c r="A47" t="s">
        <v>15</v>
      </c>
      <c r="B47" s="1">
        <v>133725</v>
      </c>
      <c r="C47" s="6">
        <v>141876</v>
      </c>
    </row>
    <row r="48" spans="1:3">
      <c r="A48" t="s">
        <v>16</v>
      </c>
      <c r="B48" s="2">
        <v>28020</v>
      </c>
      <c r="C48" s="6">
        <v>29651</v>
      </c>
    </row>
    <row r="49" spans="1:3">
      <c r="A49" t="s">
        <v>17</v>
      </c>
      <c r="B49" s="1">
        <v>50282</v>
      </c>
      <c r="C49" s="6">
        <v>53800</v>
      </c>
    </row>
    <row r="50" spans="1:3" ht="15.75" thickBot="1">
      <c r="A50" s="3" t="s">
        <v>19</v>
      </c>
      <c r="B50" s="35">
        <f>SUM(B39:B49)</f>
        <v>1584908</v>
      </c>
      <c r="C50" s="35">
        <f>SUM(C39:C49)</f>
        <v>1754723</v>
      </c>
    </row>
    <row r="51" spans="1:3" ht="15.75" thickTop="1"/>
    <row r="52" spans="1:3" ht="15.75" thickBot="1"/>
    <row r="53" spans="1:3" ht="15.75" thickBot="1">
      <c r="A53" s="51" t="s">
        <v>23</v>
      </c>
      <c r="B53" s="52"/>
      <c r="C53" s="53"/>
    </row>
    <row r="54" spans="1:3" ht="30">
      <c r="A54" s="3"/>
      <c r="B54" s="17" t="s">
        <v>2</v>
      </c>
      <c r="C54" s="17" t="s">
        <v>3</v>
      </c>
    </row>
    <row r="55" spans="1:3">
      <c r="A55" s="3" t="s">
        <v>4</v>
      </c>
      <c r="B55" s="4" t="s">
        <v>5</v>
      </c>
      <c r="C55" s="4" t="s">
        <v>6</v>
      </c>
    </row>
    <row r="56" spans="1:3">
      <c r="A56" t="s">
        <v>7</v>
      </c>
      <c r="B56" s="1">
        <v>1864213</v>
      </c>
      <c r="C56" s="6">
        <v>926000</v>
      </c>
    </row>
    <row r="57" spans="1:3">
      <c r="A57" t="s">
        <v>8</v>
      </c>
      <c r="B57" s="2" t="s">
        <v>18</v>
      </c>
      <c r="C57" s="6">
        <v>446</v>
      </c>
    </row>
    <row r="58" spans="1:3">
      <c r="A58" t="s">
        <v>9</v>
      </c>
      <c r="B58" s="1">
        <v>273953</v>
      </c>
      <c r="C58" s="6">
        <v>360601</v>
      </c>
    </row>
    <row r="59" spans="1:3">
      <c r="A59" t="s">
        <v>10</v>
      </c>
      <c r="B59" s="2" t="s">
        <v>18</v>
      </c>
      <c r="C59" s="2" t="s">
        <v>18</v>
      </c>
    </row>
    <row r="60" spans="1:3">
      <c r="A60" t="s">
        <v>11</v>
      </c>
      <c r="B60" s="2" t="s">
        <v>18</v>
      </c>
      <c r="C60" s="6">
        <v>446</v>
      </c>
    </row>
    <row r="61" spans="1:3">
      <c r="A61" t="s">
        <v>12</v>
      </c>
      <c r="B61" s="2" t="s">
        <v>18</v>
      </c>
      <c r="C61" s="6">
        <v>27396</v>
      </c>
    </row>
    <row r="62" spans="1:3">
      <c r="A62" t="s">
        <v>13</v>
      </c>
      <c r="B62" s="2" t="s">
        <v>18</v>
      </c>
      <c r="C62" s="6">
        <v>10200</v>
      </c>
    </row>
    <row r="63" spans="1:3">
      <c r="A63" t="s">
        <v>14</v>
      </c>
      <c r="B63" s="2" t="s">
        <v>18</v>
      </c>
      <c r="C63" s="6">
        <v>2380</v>
      </c>
    </row>
    <row r="64" spans="1:3">
      <c r="A64" t="s">
        <v>15</v>
      </c>
      <c r="B64" s="1">
        <v>54516</v>
      </c>
      <c r="C64" s="6">
        <v>158867</v>
      </c>
    </row>
    <row r="65" spans="1:3">
      <c r="A65" t="s">
        <v>16</v>
      </c>
      <c r="B65" s="2" t="s">
        <v>18</v>
      </c>
      <c r="C65" s="6">
        <v>702</v>
      </c>
    </row>
    <row r="66" spans="1:3">
      <c r="A66" t="s">
        <v>17</v>
      </c>
      <c r="B66" s="2" t="s">
        <v>18</v>
      </c>
      <c r="C66" s="6">
        <v>446</v>
      </c>
    </row>
    <row r="67" spans="1:3" ht="15.75" thickBot="1">
      <c r="A67" s="3" t="s">
        <v>19</v>
      </c>
      <c r="B67" s="35">
        <f>SUM(B56:B66)</f>
        <v>2192682</v>
      </c>
      <c r="C67" s="35">
        <f>SUM(C56:C66)</f>
        <v>1487484</v>
      </c>
    </row>
    <row r="68" spans="1:3" ht="16.5" thickTop="1" thickBot="1"/>
    <row r="69" spans="1:3" ht="15.75" thickBot="1">
      <c r="A69" s="51" t="s">
        <v>24</v>
      </c>
      <c r="B69" s="52"/>
      <c r="C69" s="53"/>
    </row>
    <row r="70" spans="1:3" ht="30">
      <c r="A70" s="3"/>
      <c r="B70" s="17" t="s">
        <v>2</v>
      </c>
      <c r="C70" s="17" t="s">
        <v>3</v>
      </c>
    </row>
    <row r="71" spans="1:3">
      <c r="A71" s="3" t="s">
        <v>4</v>
      </c>
      <c r="B71" s="4" t="s">
        <v>5</v>
      </c>
      <c r="C71" s="4" t="s">
        <v>6</v>
      </c>
    </row>
    <row r="72" spans="1:3">
      <c r="A72" t="s">
        <v>7</v>
      </c>
      <c r="B72" s="1">
        <v>5770765</v>
      </c>
      <c r="C72" s="6">
        <v>6547269</v>
      </c>
    </row>
    <row r="73" spans="1:3">
      <c r="A73" t="s">
        <v>8</v>
      </c>
      <c r="B73" s="2">
        <v>1836152</v>
      </c>
      <c r="C73" s="6">
        <v>2083222</v>
      </c>
    </row>
    <row r="74" spans="1:3">
      <c r="A74" t="s">
        <v>9</v>
      </c>
      <c r="B74" s="1">
        <v>6295379</v>
      </c>
      <c r="C74" s="6">
        <v>7142475</v>
      </c>
    </row>
    <row r="75" spans="1:3">
      <c r="A75" t="s">
        <v>10</v>
      </c>
      <c r="B75" s="2">
        <v>1573845</v>
      </c>
      <c r="C75" s="2">
        <v>1785619</v>
      </c>
    </row>
    <row r="76" spans="1:3">
      <c r="A76" t="s">
        <v>11</v>
      </c>
      <c r="B76" s="2">
        <v>1049230</v>
      </c>
      <c r="C76" s="6">
        <v>1190413</v>
      </c>
    </row>
    <row r="77" spans="1:3">
      <c r="A77" t="s">
        <v>12</v>
      </c>
      <c r="B77" s="2">
        <v>1049230</v>
      </c>
      <c r="C77" s="6">
        <v>1190413</v>
      </c>
    </row>
    <row r="78" spans="1:3">
      <c r="A78" t="s">
        <v>13</v>
      </c>
      <c r="B78" s="2">
        <v>2360766</v>
      </c>
      <c r="C78" s="6">
        <v>2678428</v>
      </c>
    </row>
    <row r="79" spans="1:3">
      <c r="A79" t="s">
        <v>14</v>
      </c>
      <c r="B79" s="2">
        <v>1836152</v>
      </c>
      <c r="C79" s="6">
        <v>2083222</v>
      </c>
    </row>
    <row r="80" spans="1:3">
      <c r="A80" t="s">
        <v>15</v>
      </c>
      <c r="B80" s="1">
        <v>2098460</v>
      </c>
      <c r="C80" s="6">
        <v>2380825</v>
      </c>
    </row>
    <row r="81" spans="1:3">
      <c r="A81" t="s">
        <v>16</v>
      </c>
      <c r="B81" s="2">
        <v>1311537</v>
      </c>
      <c r="C81" s="6">
        <v>1488016</v>
      </c>
    </row>
    <row r="82" spans="1:3">
      <c r="A82" t="s">
        <v>17</v>
      </c>
      <c r="B82" s="2">
        <v>1049230</v>
      </c>
      <c r="C82" s="6">
        <v>1190412</v>
      </c>
    </row>
    <row r="83" spans="1:3" ht="15.75" thickBot="1">
      <c r="A83" s="3" t="s">
        <v>19</v>
      </c>
      <c r="B83" s="35">
        <f>SUM(B72:B82)</f>
        <v>26230746</v>
      </c>
      <c r="C83" s="36">
        <f>SUM(C72:C82)</f>
        <v>29760314</v>
      </c>
    </row>
    <row r="84" spans="1:3" ht="15.75" thickTop="1"/>
    <row r="85" spans="1:3" ht="15.75" thickBot="1"/>
    <row r="86" spans="1:3" ht="15.75" thickBot="1">
      <c r="A86" s="51" t="s">
        <v>25</v>
      </c>
      <c r="B86" s="52"/>
      <c r="C86" s="53"/>
    </row>
    <row r="87" spans="1:3" ht="30">
      <c r="A87" s="3"/>
      <c r="B87" s="17" t="s">
        <v>2</v>
      </c>
      <c r="C87" s="17" t="s">
        <v>3</v>
      </c>
    </row>
    <row r="88" spans="1:3">
      <c r="A88" s="3" t="s">
        <v>4</v>
      </c>
      <c r="B88" s="4" t="s">
        <v>5</v>
      </c>
      <c r="C88" s="4" t="s">
        <v>6</v>
      </c>
    </row>
    <row r="89" spans="1:3">
      <c r="A89" t="s">
        <v>7</v>
      </c>
      <c r="B89" s="1">
        <v>157484</v>
      </c>
      <c r="C89" s="6">
        <v>7937</v>
      </c>
    </row>
    <row r="90" spans="1:3">
      <c r="A90" t="s">
        <v>8</v>
      </c>
      <c r="B90" s="2">
        <v>84</v>
      </c>
      <c r="C90" s="6">
        <v>98</v>
      </c>
    </row>
    <row r="91" spans="1:3">
      <c r="A91" t="s">
        <v>9</v>
      </c>
      <c r="B91" s="1">
        <v>455273</v>
      </c>
      <c r="C91" s="6">
        <v>434189</v>
      </c>
    </row>
    <row r="92" spans="1:3">
      <c r="A92" t="s">
        <v>10</v>
      </c>
      <c r="B92" s="2">
        <v>15</v>
      </c>
      <c r="C92" s="2">
        <v>22</v>
      </c>
    </row>
    <row r="93" spans="1:3">
      <c r="A93" t="s">
        <v>11</v>
      </c>
      <c r="B93" s="2">
        <v>19</v>
      </c>
      <c r="C93" s="6">
        <v>31</v>
      </c>
    </row>
    <row r="94" spans="1:3">
      <c r="A94" t="s">
        <v>12</v>
      </c>
      <c r="B94" s="2">
        <v>394</v>
      </c>
      <c r="C94" s="6">
        <v>427</v>
      </c>
    </row>
    <row r="95" spans="1:3">
      <c r="A95" t="s">
        <v>13</v>
      </c>
      <c r="B95" s="2">
        <v>23</v>
      </c>
      <c r="C95" s="6">
        <v>33</v>
      </c>
    </row>
    <row r="96" spans="1:3">
      <c r="A96" t="s">
        <v>14</v>
      </c>
      <c r="B96" s="2">
        <v>2</v>
      </c>
      <c r="C96" s="6">
        <v>3</v>
      </c>
    </row>
    <row r="97" spans="1:3">
      <c r="A97" t="s">
        <v>15</v>
      </c>
      <c r="B97" s="1">
        <v>577</v>
      </c>
      <c r="C97" s="6">
        <v>584</v>
      </c>
    </row>
    <row r="98" spans="1:3">
      <c r="A98" t="s">
        <v>16</v>
      </c>
      <c r="B98" s="2">
        <v>31</v>
      </c>
      <c r="C98" s="6">
        <v>45</v>
      </c>
    </row>
    <row r="99" spans="1:3">
      <c r="A99" t="s">
        <v>17</v>
      </c>
      <c r="B99" s="2" t="s">
        <v>18</v>
      </c>
      <c r="C99" s="6">
        <v>2</v>
      </c>
    </row>
    <row r="100" spans="1:3" ht="15.75" thickBot="1">
      <c r="A100" s="3" t="s">
        <v>19</v>
      </c>
      <c r="B100" s="35">
        <f>SUM(B89:B99)</f>
        <v>613902</v>
      </c>
      <c r="C100" s="36">
        <f>SUM(C89:C99)</f>
        <v>443371</v>
      </c>
    </row>
    <row r="101" spans="1:3" ht="15.75" thickTop="1"/>
    <row r="102" spans="1:3" ht="15.75" thickBot="1"/>
    <row r="103" spans="1:3" ht="15.75" thickBot="1">
      <c r="A103" s="51" t="s">
        <v>26</v>
      </c>
      <c r="B103" s="52"/>
      <c r="C103" s="53"/>
    </row>
    <row r="104" spans="1:3" ht="30">
      <c r="A104" s="3"/>
      <c r="B104" s="17" t="s">
        <v>2</v>
      </c>
      <c r="C104" s="17" t="s">
        <v>3</v>
      </c>
    </row>
    <row r="105" spans="1:3">
      <c r="A105" s="3" t="s">
        <v>4</v>
      </c>
      <c r="B105" s="4" t="s">
        <v>5</v>
      </c>
      <c r="C105" s="4" t="s">
        <v>6</v>
      </c>
    </row>
    <row r="106" spans="1:3">
      <c r="A106" t="s">
        <v>7</v>
      </c>
      <c r="B106" s="1">
        <v>7550975</v>
      </c>
      <c r="C106" s="6">
        <v>8421791</v>
      </c>
    </row>
    <row r="107" spans="1:3">
      <c r="A107" t="s">
        <v>8</v>
      </c>
      <c r="B107" s="2">
        <v>1191818</v>
      </c>
      <c r="C107" s="6">
        <v>1262289</v>
      </c>
    </row>
    <row r="108" spans="1:3">
      <c r="A108" t="s">
        <v>9</v>
      </c>
      <c r="B108" s="1">
        <v>3313612</v>
      </c>
      <c r="C108" s="6">
        <v>2608248</v>
      </c>
    </row>
    <row r="109" spans="1:3">
      <c r="A109" t="s">
        <v>10</v>
      </c>
      <c r="B109" s="2">
        <v>807798</v>
      </c>
      <c r="C109" s="2">
        <v>897022</v>
      </c>
    </row>
    <row r="110" spans="1:3">
      <c r="A110" t="s">
        <v>11</v>
      </c>
      <c r="B110" s="2">
        <v>874779</v>
      </c>
      <c r="C110" s="6">
        <v>932332</v>
      </c>
    </row>
    <row r="111" spans="1:3">
      <c r="A111" t="s">
        <v>12</v>
      </c>
      <c r="B111" s="2">
        <v>913056</v>
      </c>
      <c r="C111" s="6">
        <v>983951</v>
      </c>
    </row>
    <row r="112" spans="1:3">
      <c r="A112" t="s">
        <v>13</v>
      </c>
      <c r="B112" s="2">
        <v>1172318</v>
      </c>
      <c r="C112" s="6">
        <v>1324341</v>
      </c>
    </row>
    <row r="113" spans="1:3">
      <c r="A113" t="s">
        <v>14</v>
      </c>
      <c r="B113" s="2">
        <v>1019381</v>
      </c>
      <c r="C113" s="6">
        <v>1202534</v>
      </c>
    </row>
    <row r="114" spans="1:3">
      <c r="A114" t="s">
        <v>15</v>
      </c>
      <c r="B114" s="1">
        <v>1607598</v>
      </c>
      <c r="C114" s="6">
        <v>1866024</v>
      </c>
    </row>
    <row r="115" spans="1:3">
      <c r="A115" t="s">
        <v>16</v>
      </c>
      <c r="B115" s="2">
        <v>870186</v>
      </c>
      <c r="C115" s="6">
        <v>942234</v>
      </c>
    </row>
    <row r="116" spans="1:3">
      <c r="A116" t="s">
        <v>17</v>
      </c>
      <c r="B116" s="2">
        <v>736866</v>
      </c>
      <c r="C116" s="6">
        <v>869875</v>
      </c>
    </row>
    <row r="117" spans="1:3" ht="15.75" thickBot="1">
      <c r="A117" s="3" t="s">
        <v>19</v>
      </c>
      <c r="B117" s="35">
        <f>SUM(B106:B116)</f>
        <v>20058387</v>
      </c>
      <c r="C117" s="36">
        <f>SUM(C106:C116)</f>
        <v>21310641</v>
      </c>
    </row>
    <row r="118" spans="1:3" ht="16.5" thickTop="1" thickBot="1"/>
    <row r="119" spans="1:3" ht="15.75" thickBot="1">
      <c r="A119" s="51" t="s">
        <v>27</v>
      </c>
      <c r="B119" s="52"/>
      <c r="C119" s="53"/>
    </row>
    <row r="120" spans="1:3" ht="30">
      <c r="A120" s="3"/>
      <c r="B120" s="17" t="s">
        <v>2</v>
      </c>
      <c r="C120" s="17" t="s">
        <v>3</v>
      </c>
    </row>
    <row r="121" spans="1:3">
      <c r="A121" s="3" t="s">
        <v>4</v>
      </c>
      <c r="B121" s="4" t="s">
        <v>5</v>
      </c>
      <c r="C121" s="4" t="s">
        <v>6</v>
      </c>
    </row>
    <row r="122" spans="1:3">
      <c r="A122" t="s">
        <v>7</v>
      </c>
      <c r="B122" s="1">
        <v>716113</v>
      </c>
      <c r="C122" s="6">
        <v>992356</v>
      </c>
    </row>
    <row r="123" spans="1:3">
      <c r="A123" t="s">
        <v>8</v>
      </c>
      <c r="B123" s="2">
        <v>118377</v>
      </c>
      <c r="C123" s="6">
        <v>163791</v>
      </c>
    </row>
    <row r="124" spans="1:3">
      <c r="A124" t="s">
        <v>9</v>
      </c>
      <c r="B124" s="1">
        <v>482553</v>
      </c>
      <c r="C124" s="6">
        <v>544582</v>
      </c>
    </row>
    <row r="125" spans="1:3">
      <c r="A125" t="s">
        <v>10</v>
      </c>
      <c r="B125" s="2">
        <v>184898</v>
      </c>
      <c r="C125" s="2">
        <v>147438</v>
      </c>
    </row>
    <row r="126" spans="1:3">
      <c r="A126" t="s">
        <v>11</v>
      </c>
      <c r="B126" s="2">
        <v>12623</v>
      </c>
      <c r="C126" s="6">
        <v>177815</v>
      </c>
    </row>
    <row r="127" spans="1:3">
      <c r="A127" t="s">
        <v>12</v>
      </c>
      <c r="B127" s="2">
        <v>351</v>
      </c>
      <c r="C127" s="6">
        <v>18934</v>
      </c>
    </row>
    <row r="128" spans="1:3">
      <c r="A128" t="s">
        <v>13</v>
      </c>
      <c r="B128" s="2">
        <v>148667</v>
      </c>
      <c r="C128" s="6">
        <v>189735</v>
      </c>
    </row>
    <row r="129" spans="1:3">
      <c r="A129" t="s">
        <v>14</v>
      </c>
      <c r="B129" s="2">
        <v>257797</v>
      </c>
      <c r="C129" s="6">
        <v>117919</v>
      </c>
    </row>
    <row r="130" spans="1:3">
      <c r="A130" t="s">
        <v>15</v>
      </c>
      <c r="B130" s="1">
        <v>87244</v>
      </c>
      <c r="C130" s="6">
        <v>199746</v>
      </c>
    </row>
    <row r="131" spans="1:3">
      <c r="A131" t="s">
        <v>16</v>
      </c>
      <c r="B131" s="2">
        <v>212329</v>
      </c>
      <c r="C131" s="6">
        <v>150811</v>
      </c>
    </row>
    <row r="132" spans="1:3">
      <c r="A132" t="s">
        <v>17</v>
      </c>
      <c r="B132" s="2">
        <v>32471</v>
      </c>
      <c r="C132" s="6">
        <v>142399</v>
      </c>
    </row>
    <row r="133" spans="1:3" ht="15.75" thickBot="1">
      <c r="A133" s="3" t="s">
        <v>19</v>
      </c>
      <c r="B133" s="35">
        <f>SUM(B122:B132)</f>
        <v>2253423</v>
      </c>
      <c r="C133" s="36">
        <f>SUM(C122:C132)</f>
        <v>2845526</v>
      </c>
    </row>
    <row r="134" spans="1:3" ht="15.75" thickTop="1"/>
    <row r="135" spans="1:3" ht="15.75" thickBot="1"/>
    <row r="136" spans="1:3" ht="15.75" thickBot="1">
      <c r="A136" s="51" t="s">
        <v>28</v>
      </c>
      <c r="B136" s="52"/>
      <c r="C136" s="53"/>
    </row>
    <row r="137" spans="1:3" ht="30">
      <c r="A137" s="3"/>
      <c r="B137" s="17" t="s">
        <v>2</v>
      </c>
      <c r="C137" s="17" t="s">
        <v>3</v>
      </c>
    </row>
    <row r="138" spans="1:3">
      <c r="A138" s="3" t="s">
        <v>4</v>
      </c>
      <c r="B138" s="4" t="s">
        <v>5</v>
      </c>
      <c r="C138" s="4" t="s">
        <v>6</v>
      </c>
    </row>
    <row r="139" spans="1:3">
      <c r="A139" t="s">
        <v>7</v>
      </c>
      <c r="B139" s="1">
        <v>7167</v>
      </c>
      <c r="C139" s="6">
        <v>8736</v>
      </c>
    </row>
    <row r="140" spans="1:3">
      <c r="A140" t="s">
        <v>8</v>
      </c>
      <c r="B140" s="2">
        <v>6508</v>
      </c>
      <c r="C140" s="6">
        <v>6887</v>
      </c>
    </row>
    <row r="141" spans="1:3">
      <c r="A141" t="s">
        <v>9</v>
      </c>
      <c r="B141" s="1">
        <v>13000</v>
      </c>
      <c r="C141" s="6">
        <v>13303</v>
      </c>
    </row>
    <row r="142" spans="1:3">
      <c r="A142" t="s">
        <v>10</v>
      </c>
      <c r="B142" s="2">
        <v>6633</v>
      </c>
      <c r="C142" s="2">
        <v>7013</v>
      </c>
    </row>
    <row r="143" spans="1:3">
      <c r="A143" t="s">
        <v>11</v>
      </c>
      <c r="B143" s="2">
        <v>6633</v>
      </c>
      <c r="C143" s="6">
        <v>5892</v>
      </c>
    </row>
    <row r="144" spans="1:3">
      <c r="A144" t="s">
        <v>12</v>
      </c>
      <c r="B144" s="2">
        <v>6658</v>
      </c>
      <c r="C144" s="6">
        <v>6479</v>
      </c>
    </row>
    <row r="145" spans="1:3">
      <c r="A145" t="s">
        <v>13</v>
      </c>
      <c r="B145" s="2">
        <v>6508</v>
      </c>
      <c r="C145" s="6">
        <v>7442</v>
      </c>
    </row>
    <row r="146" spans="1:3">
      <c r="A146" t="s">
        <v>14</v>
      </c>
      <c r="B146" s="2">
        <v>6508</v>
      </c>
      <c r="C146" s="6">
        <v>6321</v>
      </c>
    </row>
    <row r="147" spans="1:3">
      <c r="A147" t="s">
        <v>15</v>
      </c>
      <c r="B147" s="1">
        <v>6508</v>
      </c>
      <c r="C147" s="6">
        <v>7442</v>
      </c>
    </row>
    <row r="148" spans="1:3">
      <c r="A148" t="s">
        <v>16</v>
      </c>
      <c r="B148" s="2">
        <v>6508</v>
      </c>
      <c r="C148" s="6">
        <v>6322</v>
      </c>
    </row>
    <row r="149" spans="1:3">
      <c r="A149" t="s">
        <v>17</v>
      </c>
      <c r="B149" s="2">
        <v>6722</v>
      </c>
      <c r="C149" s="6">
        <v>6512</v>
      </c>
    </row>
    <row r="150" spans="1:3" ht="15.75" thickBot="1">
      <c r="A150" s="3" t="s">
        <v>19</v>
      </c>
      <c r="B150" s="35">
        <f>SUM(B139:B149)</f>
        <v>79353</v>
      </c>
      <c r="C150" s="36">
        <f>SUM(C139:C149)</f>
        <v>82349</v>
      </c>
    </row>
    <row r="151" spans="1:3" ht="15.75" thickTop="1"/>
    <row r="152" spans="1:3" ht="15.75" thickBot="1"/>
    <row r="153" spans="1:3" ht="15.75" thickBot="1">
      <c r="A153" s="48" t="s">
        <v>29</v>
      </c>
      <c r="B153" s="49"/>
      <c r="C153" s="50"/>
    </row>
    <row r="154" spans="1:3" ht="30">
      <c r="A154" s="8"/>
      <c r="B154" s="18" t="s">
        <v>2</v>
      </c>
      <c r="C154" s="18" t="s">
        <v>3</v>
      </c>
    </row>
    <row r="155" spans="1:3">
      <c r="A155" s="8" t="s">
        <v>4</v>
      </c>
      <c r="B155" s="9" t="s">
        <v>5</v>
      </c>
      <c r="C155" s="9" t="s">
        <v>6</v>
      </c>
    </row>
    <row r="156" spans="1:3">
      <c r="A156" s="10" t="s">
        <v>7</v>
      </c>
      <c r="B156" s="11">
        <v>59258</v>
      </c>
      <c r="C156" s="12">
        <v>38803</v>
      </c>
    </row>
    <row r="157" spans="1:3">
      <c r="A157" s="10" t="s">
        <v>8</v>
      </c>
      <c r="B157" s="13">
        <v>64636</v>
      </c>
      <c r="C157" s="12">
        <v>42063</v>
      </c>
    </row>
    <row r="158" spans="1:3">
      <c r="A158" s="10" t="s">
        <v>9</v>
      </c>
      <c r="B158" s="11">
        <v>209197</v>
      </c>
      <c r="C158" s="12">
        <v>361267</v>
      </c>
    </row>
    <row r="159" spans="1:3">
      <c r="A159" s="10" t="s">
        <v>10</v>
      </c>
      <c r="B159" s="13">
        <v>17603</v>
      </c>
      <c r="C159" s="13">
        <v>10754</v>
      </c>
    </row>
    <row r="160" spans="1:3">
      <c r="A160" s="10" t="s">
        <v>11</v>
      </c>
      <c r="B160" s="13">
        <v>18516</v>
      </c>
      <c r="C160" s="12">
        <v>3914</v>
      </c>
    </row>
    <row r="161" spans="1:3">
      <c r="A161" s="10" t="s">
        <v>12</v>
      </c>
      <c r="B161" s="13">
        <v>29796</v>
      </c>
      <c r="C161" s="12">
        <v>1129</v>
      </c>
    </row>
    <row r="162" spans="1:3">
      <c r="A162" s="10" t="s">
        <v>13</v>
      </c>
      <c r="B162" s="13">
        <v>21401</v>
      </c>
      <c r="C162" s="12">
        <v>19585</v>
      </c>
    </row>
    <row r="163" spans="1:3">
      <c r="A163" s="10" t="s">
        <v>14</v>
      </c>
      <c r="B163" s="13">
        <v>22993</v>
      </c>
      <c r="C163" s="12">
        <v>19599</v>
      </c>
    </row>
    <row r="164" spans="1:3">
      <c r="A164" s="10" t="s">
        <v>15</v>
      </c>
      <c r="B164" s="11">
        <v>47400</v>
      </c>
      <c r="C164" s="12">
        <v>10200</v>
      </c>
    </row>
    <row r="165" spans="1:3">
      <c r="A165" s="10" t="s">
        <v>16</v>
      </c>
      <c r="B165" s="13">
        <v>57433</v>
      </c>
      <c r="C165" s="12">
        <v>35684</v>
      </c>
    </row>
    <row r="166" spans="1:3">
      <c r="A166" s="10" t="s">
        <v>17</v>
      </c>
      <c r="B166" s="13">
        <v>65674</v>
      </c>
      <c r="C166" s="12">
        <v>10154</v>
      </c>
    </row>
    <row r="167" spans="1:3" ht="15.75" thickBot="1">
      <c r="A167" s="8" t="s">
        <v>19</v>
      </c>
      <c r="B167" s="36">
        <f>SUM(B156:B166)</f>
        <v>613907</v>
      </c>
      <c r="C167" s="36">
        <f>SUM(C156:C166)</f>
        <v>553152</v>
      </c>
    </row>
    <row r="168" spans="1:3" ht="15.75" thickTop="1"/>
    <row r="169" spans="1:3" ht="15.75" thickBot="1"/>
    <row r="170" spans="1:3" ht="15.75" thickBot="1">
      <c r="A170" s="48" t="s">
        <v>30</v>
      </c>
      <c r="B170" s="49"/>
      <c r="C170" s="50"/>
    </row>
    <row r="171" spans="1:3" ht="30">
      <c r="A171" s="8"/>
      <c r="B171" s="18" t="s">
        <v>2</v>
      </c>
      <c r="C171" s="18" t="s">
        <v>3</v>
      </c>
    </row>
    <row r="172" spans="1:3">
      <c r="A172" s="8" t="s">
        <v>4</v>
      </c>
      <c r="B172" s="9" t="s">
        <v>5</v>
      </c>
      <c r="C172" s="9" t="s">
        <v>6</v>
      </c>
    </row>
    <row r="173" spans="1:3">
      <c r="A173" s="10" t="s">
        <v>7</v>
      </c>
      <c r="B173" s="11">
        <v>565393</v>
      </c>
      <c r="C173" s="12">
        <v>793209</v>
      </c>
    </row>
    <row r="174" spans="1:3">
      <c r="A174" s="10" t="s">
        <v>8</v>
      </c>
      <c r="B174" s="13">
        <v>288675</v>
      </c>
      <c r="C174" s="12">
        <v>321571</v>
      </c>
    </row>
    <row r="175" spans="1:3">
      <c r="A175" s="10" t="s">
        <v>9</v>
      </c>
      <c r="B175" s="11">
        <v>1424212</v>
      </c>
      <c r="C175" s="12">
        <v>989695</v>
      </c>
    </row>
    <row r="176" spans="1:3">
      <c r="A176" s="10" t="s">
        <v>10</v>
      </c>
      <c r="B176" s="13">
        <v>84489</v>
      </c>
      <c r="C176" s="13">
        <v>287725</v>
      </c>
    </row>
    <row r="177" spans="1:3">
      <c r="A177" s="10" t="s">
        <v>11</v>
      </c>
      <c r="B177" s="13">
        <v>229213</v>
      </c>
      <c r="C177" s="12">
        <v>270422</v>
      </c>
    </row>
    <row r="178" spans="1:3">
      <c r="A178" s="10" t="s">
        <v>12</v>
      </c>
      <c r="B178" s="13">
        <v>64048</v>
      </c>
      <c r="C178" s="12">
        <v>124017</v>
      </c>
    </row>
    <row r="179" spans="1:3">
      <c r="A179" s="10" t="s">
        <v>13</v>
      </c>
      <c r="B179" s="13">
        <v>317922</v>
      </c>
      <c r="C179" s="12">
        <v>441631</v>
      </c>
    </row>
    <row r="180" spans="1:3">
      <c r="A180" s="10" t="s">
        <v>14</v>
      </c>
      <c r="B180" s="13">
        <v>160547</v>
      </c>
      <c r="C180" s="12">
        <v>230498</v>
      </c>
    </row>
    <row r="181" spans="1:3">
      <c r="A181" s="10" t="s">
        <v>15</v>
      </c>
      <c r="B181" s="11">
        <v>477991</v>
      </c>
      <c r="C181" s="12">
        <v>587623</v>
      </c>
    </row>
    <row r="182" spans="1:3">
      <c r="A182" s="10" t="s">
        <v>16</v>
      </c>
      <c r="B182" s="13">
        <v>275437</v>
      </c>
      <c r="C182" s="12">
        <v>312511</v>
      </c>
    </row>
    <row r="183" spans="1:3">
      <c r="A183" s="10" t="s">
        <v>17</v>
      </c>
      <c r="B183" s="13">
        <v>319495</v>
      </c>
      <c r="C183" s="12">
        <v>339303</v>
      </c>
    </row>
    <row r="184" spans="1:3" ht="15.75" thickBot="1">
      <c r="A184" s="8" t="s">
        <v>19</v>
      </c>
      <c r="B184" s="36">
        <f>SUM(B173:B183)</f>
        <v>4207422</v>
      </c>
      <c r="C184" s="36">
        <f>SUM(C173:C183)</f>
        <v>4698205</v>
      </c>
    </row>
    <row r="185" spans="1:3" ht="15.75" thickTop="1"/>
    <row r="186" spans="1:3" ht="15.75" thickBot="1"/>
    <row r="187" spans="1:3" ht="15.75" thickBot="1">
      <c r="A187" s="48" t="s">
        <v>31</v>
      </c>
      <c r="B187" s="49"/>
      <c r="C187" s="50"/>
    </row>
    <row r="188" spans="1:3" ht="30">
      <c r="A188" s="8"/>
      <c r="B188" s="18" t="s">
        <v>2</v>
      </c>
      <c r="C188" s="18" t="s">
        <v>3</v>
      </c>
    </row>
    <row r="189" spans="1:3">
      <c r="A189" s="8" t="s">
        <v>4</v>
      </c>
      <c r="B189" s="9" t="s">
        <v>5</v>
      </c>
      <c r="C189" s="9" t="s">
        <v>6</v>
      </c>
    </row>
    <row r="190" spans="1:3">
      <c r="A190" s="10" t="s">
        <v>7</v>
      </c>
      <c r="B190" s="11">
        <v>185789</v>
      </c>
      <c r="C190" s="12">
        <v>239660</v>
      </c>
    </row>
    <row r="191" spans="1:3">
      <c r="A191" s="10" t="s">
        <v>8</v>
      </c>
      <c r="B191" s="13">
        <v>22190</v>
      </c>
      <c r="C191" s="12">
        <v>34814</v>
      </c>
    </row>
    <row r="192" spans="1:3">
      <c r="A192" s="10" t="s">
        <v>9</v>
      </c>
      <c r="B192" s="11">
        <v>126542</v>
      </c>
      <c r="C192" s="12">
        <v>346516</v>
      </c>
    </row>
    <row r="193" spans="1:3">
      <c r="A193" s="10" t="s">
        <v>10</v>
      </c>
      <c r="B193" s="13">
        <v>23526</v>
      </c>
      <c r="C193" s="13">
        <v>31982</v>
      </c>
    </row>
    <row r="194" spans="1:3">
      <c r="A194" s="10" t="s">
        <v>11</v>
      </c>
      <c r="B194" s="13">
        <v>18976</v>
      </c>
      <c r="C194" s="12">
        <v>37200</v>
      </c>
    </row>
    <row r="195" spans="1:3">
      <c r="A195" s="10" t="s">
        <v>12</v>
      </c>
      <c r="B195" s="13">
        <v>18102</v>
      </c>
      <c r="C195" s="12">
        <v>21952</v>
      </c>
    </row>
    <row r="196" spans="1:3">
      <c r="A196" s="10" t="s">
        <v>13</v>
      </c>
      <c r="B196" s="13">
        <v>25268</v>
      </c>
      <c r="C196" s="12">
        <v>23696</v>
      </c>
    </row>
    <row r="197" spans="1:3">
      <c r="A197" s="10" t="s">
        <v>14</v>
      </c>
      <c r="B197" s="13">
        <v>16222</v>
      </c>
      <c r="C197" s="12">
        <v>33019</v>
      </c>
    </row>
    <row r="198" spans="1:3">
      <c r="A198" s="10" t="s">
        <v>15</v>
      </c>
      <c r="B198" s="11">
        <v>23490</v>
      </c>
      <c r="C198" s="12">
        <v>46466</v>
      </c>
    </row>
    <row r="199" spans="1:3">
      <c r="A199" s="10" t="s">
        <v>16</v>
      </c>
      <c r="B199" s="13">
        <v>13766</v>
      </c>
      <c r="C199" s="12">
        <v>24344</v>
      </c>
    </row>
    <row r="200" spans="1:3">
      <c r="A200" s="10" t="s">
        <v>17</v>
      </c>
      <c r="B200" s="13">
        <v>12561</v>
      </c>
      <c r="C200" s="12">
        <v>11979</v>
      </c>
    </row>
    <row r="201" spans="1:3" ht="15.75" thickBot="1">
      <c r="A201" s="8" t="s">
        <v>19</v>
      </c>
      <c r="B201" s="36">
        <f>SUM(B190:B200)</f>
        <v>486432</v>
      </c>
      <c r="C201" s="36">
        <f>SUM(C190:C200)</f>
        <v>851628</v>
      </c>
    </row>
    <row r="202" spans="1:3" ht="15.75" thickTop="1"/>
    <row r="203" spans="1:3" ht="15.75" thickBot="1"/>
    <row r="204" spans="1:3" ht="15.75" thickBot="1">
      <c r="A204" s="48" t="s">
        <v>32</v>
      </c>
      <c r="B204" s="49"/>
      <c r="C204" s="50"/>
    </row>
    <row r="205" spans="1:3" ht="30">
      <c r="A205" s="8"/>
      <c r="B205" s="18" t="s">
        <v>2</v>
      </c>
      <c r="C205" s="18" t="s">
        <v>3</v>
      </c>
    </row>
    <row r="206" spans="1:3">
      <c r="A206" s="8" t="s">
        <v>4</v>
      </c>
      <c r="B206" s="9" t="s">
        <v>5</v>
      </c>
      <c r="C206" s="9" t="s">
        <v>6</v>
      </c>
    </row>
    <row r="207" spans="1:3">
      <c r="A207" s="10" t="s">
        <v>7</v>
      </c>
      <c r="B207" s="14">
        <v>193574</v>
      </c>
      <c r="C207" s="15">
        <v>356292</v>
      </c>
    </row>
    <row r="208" spans="1:3">
      <c r="A208" s="10" t="s">
        <v>8</v>
      </c>
      <c r="B208" s="16">
        <v>2015</v>
      </c>
      <c r="C208" s="15">
        <v>23016</v>
      </c>
    </row>
    <row r="209" spans="1:3">
      <c r="A209" s="10" t="s">
        <v>9</v>
      </c>
      <c r="B209" s="14">
        <v>61679</v>
      </c>
      <c r="C209" s="15">
        <v>133843</v>
      </c>
    </row>
    <row r="210" spans="1:3">
      <c r="A210" s="10" t="s">
        <v>10</v>
      </c>
      <c r="B210" s="16">
        <v>20164</v>
      </c>
      <c r="C210" s="16">
        <v>43560</v>
      </c>
    </row>
    <row r="211" spans="1:3">
      <c r="A211" s="10" t="s">
        <v>11</v>
      </c>
      <c r="B211" s="16">
        <v>463</v>
      </c>
      <c r="C211" s="15">
        <v>20011</v>
      </c>
    </row>
    <row r="212" spans="1:3">
      <c r="A212" s="10" t="s">
        <v>12</v>
      </c>
      <c r="B212" s="16">
        <v>127</v>
      </c>
      <c r="C212" s="15">
        <v>13121</v>
      </c>
    </row>
    <row r="213" spans="1:3">
      <c r="A213" s="10" t="s">
        <v>13</v>
      </c>
      <c r="B213" s="16">
        <v>32244</v>
      </c>
      <c r="C213" s="15">
        <v>82419</v>
      </c>
    </row>
    <row r="214" spans="1:3">
      <c r="A214" s="10" t="s">
        <v>14</v>
      </c>
      <c r="B214" s="16">
        <v>190</v>
      </c>
      <c r="C214" s="15">
        <v>14997</v>
      </c>
    </row>
    <row r="215" spans="1:3">
      <c r="A215" s="10" t="s">
        <v>15</v>
      </c>
      <c r="B215" s="14">
        <v>5014</v>
      </c>
      <c r="C215" s="15">
        <v>32261</v>
      </c>
    </row>
    <row r="216" spans="1:3">
      <c r="A216" s="10" t="s">
        <v>16</v>
      </c>
      <c r="B216" s="16">
        <v>1521</v>
      </c>
      <c r="C216" s="15">
        <v>25001</v>
      </c>
    </row>
    <row r="217" spans="1:3">
      <c r="A217" s="10" t="s">
        <v>17</v>
      </c>
      <c r="B217" s="16">
        <v>4191</v>
      </c>
      <c r="C217" s="15">
        <v>59596</v>
      </c>
    </row>
    <row r="218" spans="1:3" ht="15.75" thickBot="1">
      <c r="A218" s="8" t="s">
        <v>19</v>
      </c>
      <c r="B218" s="37">
        <f>SUM(B207:B217)</f>
        <v>321182</v>
      </c>
      <c r="C218" s="37">
        <f>SUM(C207:C217)</f>
        <v>804117</v>
      </c>
    </row>
    <row r="219" spans="1:3" ht="16.5" thickTop="1" thickBot="1"/>
    <row r="220" spans="1:3" ht="15.75" thickBot="1">
      <c r="A220" s="48" t="s">
        <v>33</v>
      </c>
      <c r="B220" s="49"/>
      <c r="C220" s="50"/>
    </row>
    <row r="221" spans="1:3" ht="30">
      <c r="A221" s="8"/>
      <c r="B221" s="18" t="s">
        <v>2</v>
      </c>
      <c r="C221" s="18" t="s">
        <v>3</v>
      </c>
    </row>
    <row r="222" spans="1:3">
      <c r="A222" s="8" t="s">
        <v>4</v>
      </c>
      <c r="B222" s="9" t="s">
        <v>5</v>
      </c>
      <c r="C222" s="9" t="s">
        <v>6</v>
      </c>
    </row>
    <row r="223" spans="1:3">
      <c r="A223" s="10" t="s">
        <v>7</v>
      </c>
      <c r="B223" s="14">
        <v>35436</v>
      </c>
      <c r="C223" s="15">
        <v>44415</v>
      </c>
    </row>
    <row r="224" spans="1:3">
      <c r="A224" s="10" t="s">
        <v>8</v>
      </c>
      <c r="B224" s="16">
        <v>13715</v>
      </c>
      <c r="C224" s="15">
        <v>15538</v>
      </c>
    </row>
    <row r="225" spans="1:3">
      <c r="A225" s="10" t="s">
        <v>9</v>
      </c>
      <c r="B225" s="14">
        <v>13860</v>
      </c>
      <c r="C225" s="15">
        <v>23556</v>
      </c>
    </row>
    <row r="226" spans="1:3">
      <c r="A226" s="10" t="s">
        <v>10</v>
      </c>
      <c r="B226" s="16">
        <v>4268</v>
      </c>
      <c r="C226" s="16">
        <v>14630</v>
      </c>
    </row>
    <row r="227" spans="1:3">
      <c r="A227" s="10" t="s">
        <v>11</v>
      </c>
      <c r="B227" s="16">
        <v>4478</v>
      </c>
      <c r="C227" s="15">
        <v>4492</v>
      </c>
    </row>
    <row r="228" spans="1:3">
      <c r="A228" s="10" t="s">
        <v>12</v>
      </c>
      <c r="B228" s="16">
        <v>4134</v>
      </c>
      <c r="C228" s="15">
        <v>16158</v>
      </c>
    </row>
    <row r="229" spans="1:3">
      <c r="A229" s="10" t="s">
        <v>13</v>
      </c>
      <c r="B229" s="16">
        <v>8957</v>
      </c>
      <c r="C229" s="15">
        <v>10240</v>
      </c>
    </row>
    <row r="230" spans="1:3">
      <c r="A230" s="10" t="s">
        <v>14</v>
      </c>
      <c r="B230" s="16">
        <v>18974</v>
      </c>
      <c r="C230" s="15">
        <v>24561</v>
      </c>
    </row>
    <row r="231" spans="1:3">
      <c r="A231" s="10" t="s">
        <v>15</v>
      </c>
      <c r="B231" s="14">
        <v>7053</v>
      </c>
      <c r="C231" s="15">
        <v>23666</v>
      </c>
    </row>
    <row r="232" spans="1:3">
      <c r="A232" s="10" t="s">
        <v>16</v>
      </c>
      <c r="B232" s="16">
        <v>6493</v>
      </c>
      <c r="C232" s="15">
        <v>10627</v>
      </c>
    </row>
    <row r="233" spans="1:3">
      <c r="A233" s="10" t="s">
        <v>17</v>
      </c>
      <c r="B233" s="16">
        <v>5599</v>
      </c>
      <c r="C233" s="15">
        <v>14694</v>
      </c>
    </row>
    <row r="234" spans="1:3">
      <c r="A234" s="10" t="s">
        <v>21</v>
      </c>
      <c r="B234" s="16">
        <v>5599</v>
      </c>
      <c r="C234" s="15">
        <v>14694</v>
      </c>
    </row>
    <row r="235" spans="1:3" ht="15.75" thickBot="1">
      <c r="A235" s="8" t="s">
        <v>19</v>
      </c>
      <c r="B235" s="37">
        <f>SUM(B223:B234)</f>
        <v>128566</v>
      </c>
      <c r="C235" s="37">
        <f>SUM(C223:C234)</f>
        <v>217271</v>
      </c>
    </row>
    <row r="236" spans="1:3" ht="16.5" thickTop="1" thickBot="1"/>
    <row r="237" spans="1:3" ht="15.75" thickBot="1">
      <c r="A237" s="48" t="s">
        <v>34</v>
      </c>
      <c r="B237" s="49"/>
      <c r="C237" s="50"/>
    </row>
    <row r="238" spans="1:3" ht="30">
      <c r="A238" s="8"/>
      <c r="B238" s="18" t="s">
        <v>2</v>
      </c>
      <c r="C238" s="18" t="s">
        <v>3</v>
      </c>
    </row>
    <row r="239" spans="1:3">
      <c r="A239" s="8" t="s">
        <v>4</v>
      </c>
      <c r="B239" s="9" t="s">
        <v>5</v>
      </c>
      <c r="C239" s="9" t="s">
        <v>6</v>
      </c>
    </row>
    <row r="240" spans="1:3">
      <c r="A240" s="10" t="s">
        <v>7</v>
      </c>
      <c r="B240" s="14">
        <v>5761</v>
      </c>
      <c r="C240" s="15">
        <v>17259</v>
      </c>
    </row>
    <row r="241" spans="1:3">
      <c r="A241" s="10" t="s">
        <v>8</v>
      </c>
      <c r="B241" s="16">
        <v>8444</v>
      </c>
      <c r="C241" s="15">
        <v>17445</v>
      </c>
    </row>
    <row r="242" spans="1:3">
      <c r="A242" s="10" t="s">
        <v>9</v>
      </c>
      <c r="B242" s="14">
        <v>135613</v>
      </c>
      <c r="C242" s="15">
        <v>76351</v>
      </c>
    </row>
    <row r="243" spans="1:3">
      <c r="A243" s="10" t="s">
        <v>10</v>
      </c>
      <c r="B243" s="16">
        <v>6662</v>
      </c>
      <c r="C243" s="16">
        <v>16064</v>
      </c>
    </row>
    <row r="244" spans="1:3">
      <c r="A244" s="10" t="s">
        <v>11</v>
      </c>
      <c r="B244" s="16">
        <v>7730</v>
      </c>
      <c r="C244" s="15">
        <v>20837</v>
      </c>
    </row>
    <row r="245" spans="1:3">
      <c r="A245" s="10" t="s">
        <v>12</v>
      </c>
      <c r="B245" s="16">
        <v>5707</v>
      </c>
      <c r="C245" s="15">
        <v>15007</v>
      </c>
    </row>
    <row r="246" spans="1:3">
      <c r="A246" s="10" t="s">
        <v>13</v>
      </c>
      <c r="B246" s="16">
        <v>4852</v>
      </c>
      <c r="C246" s="15">
        <v>19795</v>
      </c>
    </row>
    <row r="247" spans="1:3">
      <c r="A247" s="10" t="s">
        <v>14</v>
      </c>
      <c r="B247" s="16">
        <v>7544</v>
      </c>
      <c r="C247" s="15">
        <v>18171</v>
      </c>
    </row>
    <row r="248" spans="1:3">
      <c r="A248" s="10" t="s">
        <v>15</v>
      </c>
      <c r="B248" s="14">
        <v>7244</v>
      </c>
      <c r="C248" s="15">
        <v>18640</v>
      </c>
    </row>
    <row r="249" spans="1:3">
      <c r="A249" s="10" t="s">
        <v>16</v>
      </c>
      <c r="B249" s="16">
        <v>4221</v>
      </c>
      <c r="C249" s="15">
        <v>16713</v>
      </c>
    </row>
    <row r="250" spans="1:3">
      <c r="A250" s="10" t="s">
        <v>17</v>
      </c>
      <c r="B250" s="16">
        <v>7425</v>
      </c>
      <c r="C250" s="15">
        <v>16798</v>
      </c>
    </row>
    <row r="251" spans="1:3" ht="15.75" thickBot="1">
      <c r="A251" s="8" t="s">
        <v>19</v>
      </c>
      <c r="B251" s="37">
        <f>SUM(B240:B250)</f>
        <v>201203</v>
      </c>
      <c r="C251" s="37">
        <f>SUM(C240:C250)</f>
        <v>253080</v>
      </c>
    </row>
    <row r="252" spans="1:3" ht="15.75" thickTop="1"/>
  </sheetData>
  <mergeCells count="16">
    <mergeCell ref="A2:C2"/>
    <mergeCell ref="A19:C19"/>
    <mergeCell ref="A36:C36"/>
    <mergeCell ref="A53:C53"/>
    <mergeCell ref="A1:D1"/>
    <mergeCell ref="A237:C237"/>
    <mergeCell ref="A69:C69"/>
    <mergeCell ref="A86:C86"/>
    <mergeCell ref="A103:C103"/>
    <mergeCell ref="A119:C119"/>
    <mergeCell ref="A136:C136"/>
    <mergeCell ref="A153:C153"/>
    <mergeCell ref="A170:C170"/>
    <mergeCell ref="A187:C187"/>
    <mergeCell ref="A204:C204"/>
    <mergeCell ref="A220:C22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Charts</vt:lpstr>
      <vt:lpstr>Payments &amp; estimates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ANubieZ</cp:lastModifiedBy>
  <dcterms:created xsi:type="dcterms:W3CDTF">2011-03-15T09:02:55Z</dcterms:created>
  <dcterms:modified xsi:type="dcterms:W3CDTF">2011-05-08T06:50:15Z</dcterms:modified>
</cp:coreProperties>
</file>