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10.xml" ContentType="application/vnd.openxmlformats-officedocument.drawingml.chart+xml"/>
  <Override PartName="/xl/drawings/drawing9.xml" ContentType="application/vnd.openxmlformats-officedocument.drawing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charts/chart18.xml" ContentType="application/vnd.openxmlformats-officedocument.drawingml.chart+xml"/>
  <Override PartName="/xl/worksheets/sheet1.xml" ContentType="application/vnd.openxmlformats-officedocument.spreadsheetml.worksheet+xml"/>
  <Override PartName="/xl/charts/chart16.xml" ContentType="application/vnd.openxmlformats-officedocument.drawingml.chart+xml"/>
  <Override PartName="/xl/charts/chart17.xml" ContentType="application/vnd.openxmlformats-officedocument.drawingml.char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charts/chart15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90" windowWidth="15480" windowHeight="9525"/>
  </bookViews>
  <sheets>
    <sheet name="KZN" sheetId="1" r:id="rId1"/>
    <sheet name="Ethekwini" sheetId="10" r:id="rId2"/>
    <sheet name="Msunduzi" sheetId="11" r:id="rId3"/>
    <sheet name="Mthlatuze" sheetId="13" r:id="rId4"/>
    <sheet name="Hibiscus" sheetId="8" r:id="rId5"/>
    <sheet name="Newcastle" sheetId="9" r:id="rId6"/>
    <sheet name="GDP" sheetId="14" r:id="rId7"/>
    <sheet name="GOS" sheetId="16" r:id="rId8"/>
    <sheet name="COMP" sheetId="19" r:id="rId9"/>
  </sheets>
  <calcPr calcId="125725"/>
</workbook>
</file>

<file path=xl/calcChain.xml><?xml version="1.0" encoding="utf-8"?>
<calcChain xmlns="http://schemas.openxmlformats.org/spreadsheetml/2006/main">
  <c r="A15" i="19"/>
  <c r="A2" l="1"/>
  <c r="A15" i="16"/>
  <c r="A2"/>
  <c r="A2" i="14"/>
  <c r="A15"/>
  <c r="D15" i="19"/>
  <c r="A4"/>
  <c r="A5"/>
  <c r="A6"/>
  <c r="A7"/>
  <c r="A8"/>
  <c r="A9"/>
  <c r="A10"/>
  <c r="A11"/>
  <c r="A12"/>
  <c r="A3" i="14"/>
  <c r="A3" i="19"/>
  <c r="A4" i="16"/>
  <c r="A5"/>
  <c r="A6"/>
  <c r="A7"/>
  <c r="A8"/>
  <c r="A9"/>
  <c r="A10"/>
  <c r="A11"/>
  <c r="A12"/>
  <c r="A3"/>
  <c r="E15" i="14"/>
  <c r="A4"/>
  <c r="A5"/>
  <c r="A6"/>
  <c r="A7"/>
  <c r="A8"/>
  <c r="A9"/>
  <c r="A10"/>
  <c r="A11"/>
  <c r="A12"/>
  <c r="G7" i="19"/>
  <c r="G11"/>
  <c r="F6"/>
  <c r="F10"/>
  <c r="E4"/>
  <c r="E5"/>
  <c r="E6"/>
  <c r="E7"/>
  <c r="E8"/>
  <c r="E9"/>
  <c r="E10"/>
  <c r="E11"/>
  <c r="E12"/>
  <c r="D4"/>
  <c r="D5"/>
  <c r="D6"/>
  <c r="D7"/>
  <c r="D8"/>
  <c r="D9"/>
  <c r="D10"/>
  <c r="D11"/>
  <c r="C4"/>
  <c r="C5"/>
  <c r="C6"/>
  <c r="C7"/>
  <c r="C8"/>
  <c r="C9"/>
  <c r="C10"/>
  <c r="C11"/>
  <c r="C12"/>
  <c r="E3"/>
  <c r="D3"/>
  <c r="C3"/>
  <c r="G14"/>
  <c r="F14"/>
  <c r="E14"/>
  <c r="D14"/>
  <c r="C14"/>
  <c r="B14"/>
  <c r="G6" i="16"/>
  <c r="G10"/>
  <c r="E4"/>
  <c r="E5"/>
  <c r="E6"/>
  <c r="E7"/>
  <c r="E8"/>
  <c r="E9"/>
  <c r="E10"/>
  <c r="E11"/>
  <c r="E12"/>
  <c r="E3"/>
  <c r="D12"/>
  <c r="D4"/>
  <c r="D5"/>
  <c r="D6"/>
  <c r="D7"/>
  <c r="D8"/>
  <c r="D9"/>
  <c r="D10"/>
  <c r="D11"/>
  <c r="D3"/>
  <c r="C4"/>
  <c r="C5"/>
  <c r="C6"/>
  <c r="C7"/>
  <c r="C8"/>
  <c r="C9"/>
  <c r="C10"/>
  <c r="C11"/>
  <c r="C12"/>
  <c r="C3"/>
  <c r="G4" i="14"/>
  <c r="G5"/>
  <c r="G6"/>
  <c r="G7"/>
  <c r="G8"/>
  <c r="G9"/>
  <c r="G10"/>
  <c r="G11"/>
  <c r="G12"/>
  <c r="G3"/>
  <c r="F4"/>
  <c r="F5"/>
  <c r="F6"/>
  <c r="F7"/>
  <c r="F8"/>
  <c r="F9"/>
  <c r="F10"/>
  <c r="F11"/>
  <c r="F12"/>
  <c r="F3"/>
  <c r="E4"/>
  <c r="E5"/>
  <c r="E6"/>
  <c r="E7"/>
  <c r="E8"/>
  <c r="E9"/>
  <c r="E10"/>
  <c r="E11"/>
  <c r="E12"/>
  <c r="E3"/>
  <c r="D4"/>
  <c r="D5"/>
  <c r="D6"/>
  <c r="D7"/>
  <c r="D8"/>
  <c r="D9"/>
  <c r="D10"/>
  <c r="D11"/>
  <c r="D12"/>
  <c r="D3"/>
  <c r="C4"/>
  <c r="C5"/>
  <c r="C6"/>
  <c r="C7"/>
  <c r="C8"/>
  <c r="C9"/>
  <c r="C10"/>
  <c r="C11"/>
  <c r="C12"/>
  <c r="C3"/>
  <c r="B4"/>
  <c r="B5"/>
  <c r="B6"/>
  <c r="B7"/>
  <c r="B8"/>
  <c r="B9"/>
  <c r="B10"/>
  <c r="B11"/>
  <c r="B12"/>
  <c r="B3"/>
  <c r="B3" i="16"/>
  <c r="C10" i="1"/>
  <c r="G14" i="16"/>
  <c r="F14"/>
  <c r="E14"/>
  <c r="D14"/>
  <c r="C14"/>
  <c r="B14"/>
  <c r="E14" i="14"/>
  <c r="F14"/>
  <c r="G14"/>
  <c r="D14"/>
  <c r="C14"/>
  <c r="B14"/>
  <c r="D15" i="13"/>
  <c r="E15" i="19" s="1"/>
  <c r="C15" i="13"/>
  <c r="E15" i="16" s="1"/>
  <c r="B15" i="13"/>
  <c r="D14"/>
  <c r="C14"/>
  <c r="B14"/>
  <c r="D15" i="11"/>
  <c r="C15"/>
  <c r="D15" i="16" s="1"/>
  <c r="B15" i="11"/>
  <c r="D15" i="14" s="1"/>
  <c r="D14" i="11"/>
  <c r="C14"/>
  <c r="B14"/>
  <c r="B15" i="10"/>
  <c r="C15" i="14" s="1"/>
  <c r="D14" i="10"/>
  <c r="C14"/>
  <c r="B14"/>
  <c r="C15"/>
  <c r="C15" i="16" s="1"/>
  <c r="D15" i="10"/>
  <c r="C15" i="19" s="1"/>
  <c r="D21" i="1"/>
  <c r="C21"/>
  <c r="B21"/>
  <c r="D3"/>
  <c r="B3" i="19" s="1"/>
  <c r="C3" i="1"/>
  <c r="C4" i="9"/>
  <c r="G4" i="16" s="1"/>
  <c r="D4" i="9"/>
  <c r="G4" i="19" s="1"/>
  <c r="C5" i="9"/>
  <c r="G5" i="16" s="1"/>
  <c r="D5" i="9"/>
  <c r="G5" i="19" s="1"/>
  <c r="C6" i="9"/>
  <c r="D6"/>
  <c r="G6" i="19" s="1"/>
  <c r="C7" i="9"/>
  <c r="G7" i="16" s="1"/>
  <c r="D7" i="9"/>
  <c r="C8"/>
  <c r="G8" i="16" s="1"/>
  <c r="D8" i="9"/>
  <c r="G8" i="19" s="1"/>
  <c r="C9" i="9"/>
  <c r="G9" i="16" s="1"/>
  <c r="D9" i="9"/>
  <c r="G9" i="19" s="1"/>
  <c r="C10" i="9"/>
  <c r="D10"/>
  <c r="G10" i="19" s="1"/>
  <c r="C11" i="9"/>
  <c r="G11" i="16" s="1"/>
  <c r="D11" i="9"/>
  <c r="C12"/>
  <c r="G12" i="16" s="1"/>
  <c r="D12" i="9"/>
  <c r="G12" i="19" s="1"/>
  <c r="D3" i="9"/>
  <c r="G3" i="19" s="1"/>
  <c r="C3" i="9"/>
  <c r="G3" i="16" s="1"/>
  <c r="C4" i="8"/>
  <c r="F4" i="16" s="1"/>
  <c r="D4" i="8"/>
  <c r="F4" i="19" s="1"/>
  <c r="C5" i="8"/>
  <c r="F5" i="16" s="1"/>
  <c r="D5" i="8"/>
  <c r="F5" i="19" s="1"/>
  <c r="C6" i="8"/>
  <c r="F6" i="16" s="1"/>
  <c r="D6" i="8"/>
  <c r="C7"/>
  <c r="F7" i="16" s="1"/>
  <c r="D7" i="8"/>
  <c r="F7" i="19" s="1"/>
  <c r="C8" i="8"/>
  <c r="F8" i="16" s="1"/>
  <c r="D8" i="8"/>
  <c r="F8" i="19" s="1"/>
  <c r="C9" i="8"/>
  <c r="F9" i="16" s="1"/>
  <c r="D9" i="8"/>
  <c r="F9" i="19" s="1"/>
  <c r="C10" i="8"/>
  <c r="F10" i="16" s="1"/>
  <c r="D10" i="8"/>
  <c r="C11"/>
  <c r="F11" i="16" s="1"/>
  <c r="D11" i="8"/>
  <c r="F11" i="19" s="1"/>
  <c r="C12" i="8"/>
  <c r="F12" i="16" s="1"/>
  <c r="D12" i="8"/>
  <c r="F12" i="19" s="1"/>
  <c r="D3" i="8"/>
  <c r="F3" i="19" s="1"/>
  <c r="C3" i="8"/>
  <c r="F3" i="16" s="1"/>
  <c r="B15" i="9"/>
  <c r="G15" i="14" s="1"/>
  <c r="D14" i="9"/>
  <c r="C14"/>
  <c r="B14"/>
  <c r="B15" i="8"/>
  <c r="F15" i="14" s="1"/>
  <c r="D14" i="8"/>
  <c r="B14"/>
  <c r="C15"/>
  <c r="F15" i="16" s="1"/>
  <c r="B22" i="1"/>
  <c r="B15" i="14" s="1"/>
  <c r="D15" i="9" l="1"/>
  <c r="G15" i="19" s="1"/>
  <c r="D15" i="8"/>
  <c r="F15" i="19" s="1"/>
  <c r="C15" i="9"/>
  <c r="G15" i="16" s="1"/>
  <c r="D4" i="1"/>
  <c r="B4" i="19" s="1"/>
  <c r="D5" i="1"/>
  <c r="B5" i="19" s="1"/>
  <c r="D6" i="1"/>
  <c r="B6" i="19" s="1"/>
  <c r="D7" i="1"/>
  <c r="B7" i="19" s="1"/>
  <c r="D8" i="1"/>
  <c r="B8" i="19" s="1"/>
  <c r="D9" i="1"/>
  <c r="B9" i="19" s="1"/>
  <c r="D10" i="1"/>
  <c r="B10" i="19" s="1"/>
  <c r="D11" i="1"/>
  <c r="B11" i="19" s="1"/>
  <c r="D12" i="1"/>
  <c r="B12" i="19" s="1"/>
  <c r="D13" i="1"/>
  <c r="D14"/>
  <c r="D15"/>
  <c r="D16"/>
  <c r="D17"/>
  <c r="D18"/>
  <c r="D19"/>
  <c r="C4"/>
  <c r="C5"/>
  <c r="C6"/>
  <c r="C7"/>
  <c r="C8"/>
  <c r="C9"/>
  <c r="C11"/>
  <c r="B4" i="16" s="1"/>
  <c r="C12" i="1"/>
  <c r="B5" i="16" s="1"/>
  <c r="C13" i="1"/>
  <c r="B6" i="16" s="1"/>
  <c r="C14" i="1"/>
  <c r="B7" i="16" s="1"/>
  <c r="C15" i="1"/>
  <c r="B8" i="16" s="1"/>
  <c r="C16" i="1"/>
  <c r="B9" i="16" s="1"/>
  <c r="C17" i="1"/>
  <c r="B10" i="16" s="1"/>
  <c r="C18" i="1"/>
  <c r="B11" i="16" s="1"/>
  <c r="C19" i="1"/>
  <c r="B12" i="16" s="1"/>
  <c r="D22" i="1" l="1"/>
  <c r="B15" i="19" s="1"/>
  <c r="C22" i="1"/>
  <c r="B15" i="16" s="1"/>
</calcChain>
</file>

<file path=xl/sharedStrings.xml><?xml version="1.0" encoding="utf-8"?>
<sst xmlns="http://schemas.openxmlformats.org/spreadsheetml/2006/main" count="65" uniqueCount="26">
  <si>
    <t>1996</t>
  </si>
  <si>
    <t>1997</t>
  </si>
  <si>
    <t>1998</t>
  </si>
  <si>
    <t>1999</t>
  </si>
  <si>
    <t>2000</t>
  </si>
  <si>
    <t>2001</t>
  </si>
  <si>
    <t>2002</t>
  </si>
  <si>
    <t>Annual Gross Operating Surplus</t>
  </si>
  <si>
    <t>Annual Compensation of Employees</t>
  </si>
  <si>
    <t>Average</t>
  </si>
  <si>
    <t>KWAZULU-NATAL</t>
  </si>
  <si>
    <t>Real Y-o-Y Growth Rates</t>
  </si>
  <si>
    <t>Gross Domestic Product</t>
  </si>
  <si>
    <t>ETHEKWINI</t>
  </si>
  <si>
    <t>MSUNDUZI</t>
  </si>
  <si>
    <t>Mthlatuze</t>
  </si>
  <si>
    <t>Hibiscus</t>
  </si>
  <si>
    <t>Newcastle</t>
  </si>
  <si>
    <t>Real Y-O-Y Growth Rates</t>
  </si>
  <si>
    <t>MTHLATUZE</t>
  </si>
  <si>
    <t>GROSS DOMESTIC PRODUCT</t>
  </si>
  <si>
    <t>KZN</t>
  </si>
  <si>
    <t>Ethekwini</t>
  </si>
  <si>
    <t>Msunduzi</t>
  </si>
  <si>
    <t>GROSS OPERATING SURPLUS</t>
  </si>
  <si>
    <t>COMPENSATION OF EMPLOYEES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</si>
</sst>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sz val="8"/>
      <color rgb="FF333333"/>
      <name val="Arial"/>
      <family val="2"/>
    </font>
    <font>
      <sz val="10"/>
      <color theme="1"/>
      <name val="Verdana"/>
      <family val="2"/>
    </font>
    <font>
      <sz val="10"/>
      <color rgb="FF333333"/>
      <name val="Verdana"/>
      <family val="2"/>
    </font>
    <font>
      <b/>
      <sz val="10"/>
      <color theme="1"/>
      <name val="Verdana"/>
      <family val="2"/>
    </font>
    <font>
      <b/>
      <sz val="22"/>
      <color theme="1"/>
      <name val="Verdana"/>
      <family val="2"/>
    </font>
    <font>
      <b/>
      <sz val="10"/>
      <name val="Verdana"/>
      <family val="2"/>
    </font>
    <font>
      <sz val="10"/>
      <name val="Verdana"/>
      <family val="2"/>
    </font>
  </fonts>
  <fills count="8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CC9900"/>
        <bgColor indexed="64"/>
      </patternFill>
    </fill>
  </fills>
  <borders count="21">
    <border>
      <left/>
      <right/>
      <top/>
      <bottom/>
      <diagonal/>
    </border>
    <border>
      <left style="medium">
        <color rgb="FFE8E8E7"/>
      </left>
      <right/>
      <top style="medium">
        <color rgb="FFD8D8D7"/>
      </top>
      <bottom style="medium">
        <color rgb="FFE8E8E7"/>
      </bottom>
      <diagonal/>
    </border>
    <border>
      <left style="medium">
        <color rgb="FFE8E8E7"/>
      </left>
      <right style="medium">
        <color rgb="FFD8D8D7"/>
      </right>
      <top style="medium">
        <color rgb="FFE8E8E7"/>
      </top>
      <bottom style="medium">
        <color rgb="FFE8E8E7"/>
      </bottom>
      <diagonal/>
    </border>
    <border>
      <left style="medium">
        <color rgb="FFE8E8E7"/>
      </left>
      <right style="medium">
        <color rgb="FFD8D8D7"/>
      </right>
      <top style="medium">
        <color rgb="FFE8E8E7"/>
      </top>
      <bottom style="medium">
        <color rgb="FFD8D8D7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0" borderId="2" xfId="0" applyFont="1" applyBorder="1" applyAlignment="1">
      <alignment horizontal="right" vertical="top" wrapText="1"/>
    </xf>
    <xf numFmtId="0" fontId="1" fillId="0" borderId="3" xfId="0" applyFont="1" applyBorder="1" applyAlignment="1">
      <alignment horizontal="right" vertical="top" wrapText="1"/>
    </xf>
    <xf numFmtId="0" fontId="2" fillId="0" borderId="0" xfId="0" applyFont="1"/>
    <xf numFmtId="0" fontId="3" fillId="0" borderId="1" xfId="0" applyFont="1" applyBorder="1" applyAlignment="1">
      <alignment horizontal="right" vertical="top" wrapText="1"/>
    </xf>
    <xf numFmtId="0" fontId="3" fillId="0" borderId="2" xfId="0" applyFont="1" applyBorder="1" applyAlignment="1">
      <alignment horizontal="right" vertical="top" wrapText="1"/>
    </xf>
    <xf numFmtId="0" fontId="3" fillId="0" borderId="3" xfId="0" applyFont="1" applyBorder="1" applyAlignment="1">
      <alignment horizontal="right" vertical="top" wrapText="1"/>
    </xf>
    <xf numFmtId="0" fontId="2" fillId="0" borderId="0" xfId="0" applyFont="1" applyBorder="1" applyAlignment="1">
      <alignment horizontal="center"/>
    </xf>
    <xf numFmtId="2" fontId="2" fillId="0" borderId="0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top" wrapText="1"/>
    </xf>
    <xf numFmtId="0" fontId="2" fillId="2" borderId="8" xfId="0" applyFont="1" applyFill="1" applyBorder="1"/>
    <xf numFmtId="2" fontId="2" fillId="5" borderId="5" xfId="0" applyNumberFormat="1" applyFont="1" applyFill="1" applyBorder="1" applyAlignment="1">
      <alignment horizontal="center" vertical="center"/>
    </xf>
    <xf numFmtId="2" fontId="2" fillId="5" borderId="6" xfId="0" applyNumberFormat="1" applyFont="1" applyFill="1" applyBorder="1" applyAlignment="1">
      <alignment horizontal="center" vertical="center"/>
    </xf>
    <xf numFmtId="2" fontId="2" fillId="5" borderId="7" xfId="0" applyNumberFormat="1" applyFont="1" applyFill="1" applyBorder="1" applyAlignment="1">
      <alignment horizontal="center" vertical="center"/>
    </xf>
    <xf numFmtId="0" fontId="0" fillId="0" borderId="10" xfId="0" applyBorder="1" applyAlignment="1"/>
    <xf numFmtId="0" fontId="0" fillId="0" borderId="0" xfId="0" applyBorder="1" applyAlignment="1"/>
    <xf numFmtId="0" fontId="4" fillId="5" borderId="5" xfId="0" applyFont="1" applyFill="1" applyBorder="1" applyAlignment="1">
      <alignment horizontal="center"/>
    </xf>
    <xf numFmtId="0" fontId="4" fillId="5" borderId="6" xfId="0" applyFont="1" applyFill="1" applyBorder="1" applyAlignment="1">
      <alignment horizontal="center"/>
    </xf>
    <xf numFmtId="0" fontId="4" fillId="5" borderId="7" xfId="0" applyFont="1" applyFill="1" applyBorder="1" applyAlignment="1">
      <alignment horizontal="center"/>
    </xf>
    <xf numFmtId="0" fontId="1" fillId="0" borderId="0" xfId="0" applyFont="1" applyBorder="1" applyAlignment="1">
      <alignment horizontal="right" vertical="top" wrapText="1"/>
    </xf>
    <xf numFmtId="2" fontId="2" fillId="3" borderId="4" xfId="0" applyNumberFormat="1" applyFont="1" applyFill="1" applyBorder="1" applyAlignment="1">
      <alignment horizontal="center"/>
    </xf>
    <xf numFmtId="0" fontId="4" fillId="4" borderId="6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4" borderId="16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/>
    </xf>
    <xf numFmtId="0" fontId="4" fillId="4" borderId="7" xfId="0" applyFont="1" applyFill="1" applyBorder="1" applyAlignment="1">
      <alignment horizontal="center" vertical="center" wrapText="1"/>
    </xf>
    <xf numFmtId="0" fontId="2" fillId="2" borderId="4" xfId="0" applyFont="1" applyFill="1" applyBorder="1"/>
    <xf numFmtId="0" fontId="4" fillId="2" borderId="4" xfId="0" applyFont="1" applyFill="1" applyBorder="1" applyAlignment="1">
      <alignment horizontal="center" wrapText="1"/>
    </xf>
    <xf numFmtId="0" fontId="4" fillId="3" borderId="4" xfId="0" applyFont="1" applyFill="1" applyBorder="1" applyAlignment="1">
      <alignment horizontal="center"/>
    </xf>
    <xf numFmtId="0" fontId="2" fillId="2" borderId="5" xfId="0" applyFont="1" applyFill="1" applyBorder="1"/>
    <xf numFmtId="2" fontId="2" fillId="3" borderId="7" xfId="0" applyNumberFormat="1" applyFont="1" applyFill="1" applyBorder="1" applyAlignment="1">
      <alignment horizontal="center"/>
    </xf>
    <xf numFmtId="0" fontId="4" fillId="4" borderId="16" xfId="0" applyFont="1" applyFill="1" applyBorder="1" applyAlignment="1">
      <alignment horizontal="center" vertical="center"/>
    </xf>
    <xf numFmtId="0" fontId="6" fillId="5" borderId="6" xfId="0" applyFont="1" applyFill="1" applyBorder="1" applyAlignment="1">
      <alignment horizontal="center"/>
    </xf>
    <xf numFmtId="2" fontId="7" fillId="5" borderId="6" xfId="0" applyNumberFormat="1" applyFont="1" applyFill="1" applyBorder="1" applyAlignment="1">
      <alignment horizontal="center" vertical="center"/>
    </xf>
    <xf numFmtId="0" fontId="6" fillId="5" borderId="7" xfId="0" applyFont="1" applyFill="1" applyBorder="1" applyAlignment="1">
      <alignment horizontal="center"/>
    </xf>
    <xf numFmtId="2" fontId="7" fillId="5" borderId="7" xfId="0" applyNumberFormat="1" applyFont="1" applyFill="1" applyBorder="1" applyAlignment="1">
      <alignment horizontal="center" vertical="center"/>
    </xf>
    <xf numFmtId="0" fontId="0" fillId="7" borderId="20" xfId="0" applyFill="1" applyBorder="1"/>
    <xf numFmtId="0" fontId="0" fillId="7" borderId="19" xfId="0" applyFill="1" applyBorder="1"/>
    <xf numFmtId="0" fontId="5" fillId="6" borderId="11" xfId="0" applyFont="1" applyFill="1" applyBorder="1" applyAlignment="1">
      <alignment horizontal="center" vertical="center"/>
    </xf>
    <xf numFmtId="0" fontId="5" fillId="6" borderId="12" xfId="0" applyFont="1" applyFill="1" applyBorder="1" applyAlignment="1">
      <alignment horizontal="center" vertical="center"/>
    </xf>
    <xf numFmtId="0" fontId="5" fillId="6" borderId="13" xfId="0" applyFont="1" applyFill="1" applyBorder="1" applyAlignment="1">
      <alignment horizontal="center" vertical="center"/>
    </xf>
    <xf numFmtId="0" fontId="5" fillId="6" borderId="17" xfId="0" applyFont="1" applyFill="1" applyBorder="1" applyAlignment="1">
      <alignment horizontal="center" vertical="center"/>
    </xf>
    <xf numFmtId="0" fontId="5" fillId="6" borderId="18" xfId="0" applyFont="1" applyFill="1" applyBorder="1" applyAlignment="1">
      <alignment horizontal="center" vertical="center"/>
    </xf>
    <xf numFmtId="0" fontId="5" fillId="6" borderId="9" xfId="0" applyFont="1" applyFill="1" applyBorder="1" applyAlignment="1">
      <alignment horizontal="center" vertical="center"/>
    </xf>
    <xf numFmtId="0" fontId="5" fillId="6" borderId="14" xfId="0" applyFont="1" applyFill="1" applyBorder="1" applyAlignment="1">
      <alignment horizontal="center" vertical="center"/>
    </xf>
    <xf numFmtId="0" fontId="5" fillId="6" borderId="15" xfId="0" applyFont="1" applyFill="1" applyBorder="1" applyAlignment="1">
      <alignment horizontal="center" vertical="center"/>
    </xf>
    <xf numFmtId="0" fontId="5" fillId="7" borderId="11" xfId="0" applyFont="1" applyFill="1" applyBorder="1" applyAlignment="1">
      <alignment horizontal="center" vertical="center"/>
    </xf>
    <xf numFmtId="0" fontId="5" fillId="7" borderId="1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C4BD97"/>
      <color rgb="FF993300"/>
      <color rgb="FF66FF99"/>
      <color rgb="FF66FFFF"/>
      <color rgb="FF9900FF"/>
      <color rgb="FF006666"/>
      <color rgb="FFF5BDEA"/>
      <color rgb="FFF0DCC2"/>
      <color rgb="FFFFCC00"/>
      <color rgb="FF666633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6.6569796563163419E-2"/>
          <c:y val="3.7841039100881622E-2"/>
          <c:w val="0.88511848491628997"/>
          <c:h val="0.93286459838601166"/>
        </c:manualLayout>
      </c:layout>
      <c:lineChart>
        <c:grouping val="standard"/>
        <c:ser>
          <c:idx val="0"/>
          <c:order val="0"/>
          <c:tx>
            <c:strRef>
              <c:f>KZN!$B$2</c:f>
              <c:strCache>
                <c:ptCount val="1"/>
                <c:pt idx="0">
                  <c:v>Gross Domestic Product</c:v>
                </c:pt>
              </c:strCache>
            </c:strRef>
          </c:tx>
          <c:spPr>
            <a:ln w="44450">
              <a:solidFill>
                <a:srgbClr val="0070C0"/>
              </a:solidFill>
            </a:ln>
          </c:spPr>
          <c:marker>
            <c:symbol val="none"/>
          </c:marker>
          <c:cat>
            <c:strRef>
              <c:f>KZN!$A$3:$A$19</c:f>
              <c:strCache>
                <c:ptCount val="17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</c:strCache>
            </c:strRef>
          </c:cat>
          <c:val>
            <c:numRef>
              <c:f>KZN!$B$3:$B$19</c:f>
              <c:numCache>
                <c:formatCode>0.00</c:formatCode>
                <c:ptCount val="17"/>
                <c:pt idx="0">
                  <c:v>5.175490589482723</c:v>
                </c:pt>
                <c:pt idx="1">
                  <c:v>1.9480759691223581</c:v>
                </c:pt>
                <c:pt idx="2">
                  <c:v>0.87285779483851178</c:v>
                </c:pt>
                <c:pt idx="3">
                  <c:v>0.76800943160552615</c:v>
                </c:pt>
                <c:pt idx="4">
                  <c:v>4.6799296586110222</c:v>
                </c:pt>
                <c:pt idx="5">
                  <c:v>4.4541099648747133</c:v>
                </c:pt>
                <c:pt idx="6">
                  <c:v>2.4874919405530238</c:v>
                </c:pt>
                <c:pt idx="7">
                  <c:v>2.7432639906487406</c:v>
                </c:pt>
                <c:pt idx="8">
                  <c:v>4.4967464894428772</c:v>
                </c:pt>
                <c:pt idx="9">
                  <c:v>5.7593018540806664</c:v>
                </c:pt>
                <c:pt idx="10">
                  <c:v>5.5333278654310973</c:v>
                </c:pt>
                <c:pt idx="11">
                  <c:v>5.8948084570002708</c:v>
                </c:pt>
                <c:pt idx="12">
                  <c:v>3.9731293461308819</c:v>
                </c:pt>
                <c:pt idx="13">
                  <c:v>-1.781471351225947</c:v>
                </c:pt>
                <c:pt idx="14">
                  <c:v>3.7649683898215227</c:v>
                </c:pt>
                <c:pt idx="15">
                  <c:v>3.6880186401704043</c:v>
                </c:pt>
                <c:pt idx="16">
                  <c:v>2.9454018804657633</c:v>
                </c:pt>
              </c:numCache>
            </c:numRef>
          </c:val>
        </c:ser>
        <c:ser>
          <c:idx val="1"/>
          <c:order val="1"/>
          <c:tx>
            <c:strRef>
              <c:f>KZN!$C$2</c:f>
              <c:strCache>
                <c:ptCount val="1"/>
                <c:pt idx="0">
                  <c:v>Annual Gross Operating Surplus</c:v>
                </c:pt>
              </c:strCache>
            </c:strRef>
          </c:tx>
          <c:spPr>
            <a:ln w="44450">
              <a:solidFill>
                <a:srgbClr val="FF0000"/>
              </a:solidFill>
            </a:ln>
          </c:spPr>
          <c:marker>
            <c:symbol val="none"/>
          </c:marker>
          <c:cat>
            <c:strRef>
              <c:f>KZN!$A$3:$A$19</c:f>
              <c:strCache>
                <c:ptCount val="17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</c:strCache>
            </c:strRef>
          </c:cat>
          <c:val>
            <c:numRef>
              <c:f>KZN!$C$3:$C$19</c:f>
              <c:numCache>
                <c:formatCode>0.00</c:formatCode>
                <c:ptCount val="17"/>
                <c:pt idx="0">
                  <c:v>6.8564276604404562</c:v>
                </c:pt>
                <c:pt idx="1">
                  <c:v>2.5766815841979582</c:v>
                </c:pt>
                <c:pt idx="2">
                  <c:v>-2.7041980282480438</c:v>
                </c:pt>
                <c:pt idx="3">
                  <c:v>2.590177083618638</c:v>
                </c:pt>
                <c:pt idx="4">
                  <c:v>11.668288194476819</c:v>
                </c:pt>
                <c:pt idx="5">
                  <c:v>9.2652727774149817</c:v>
                </c:pt>
                <c:pt idx="6">
                  <c:v>7.8331152551725118</c:v>
                </c:pt>
                <c:pt idx="7">
                  <c:v>3.1708137092987183</c:v>
                </c:pt>
                <c:pt idx="8">
                  <c:v>8.4667053013570701</c:v>
                </c:pt>
                <c:pt idx="9">
                  <c:v>6.2277191035115749</c:v>
                </c:pt>
                <c:pt idx="10">
                  <c:v>6.8589008773290274</c:v>
                </c:pt>
                <c:pt idx="11">
                  <c:v>6.51506580879383</c:v>
                </c:pt>
                <c:pt idx="12">
                  <c:v>1.2331039058864697</c:v>
                </c:pt>
                <c:pt idx="13">
                  <c:v>-0.9259194214967561</c:v>
                </c:pt>
                <c:pt idx="14">
                  <c:v>4.2903286129411375</c:v>
                </c:pt>
                <c:pt idx="15">
                  <c:v>1.2314718580147836</c:v>
                </c:pt>
                <c:pt idx="16">
                  <c:v>3.6034976215559222</c:v>
                </c:pt>
              </c:numCache>
            </c:numRef>
          </c:val>
        </c:ser>
        <c:ser>
          <c:idx val="2"/>
          <c:order val="2"/>
          <c:tx>
            <c:strRef>
              <c:f>KZN!$D$2</c:f>
              <c:strCache>
                <c:ptCount val="1"/>
                <c:pt idx="0">
                  <c:v>Annual Compensation of Employees</c:v>
                </c:pt>
              </c:strCache>
            </c:strRef>
          </c:tx>
          <c:spPr>
            <a:ln w="44450"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none"/>
          </c:marker>
          <c:cat>
            <c:strRef>
              <c:f>KZN!$A$3:$A$19</c:f>
              <c:strCache>
                <c:ptCount val="17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</c:strCache>
            </c:strRef>
          </c:cat>
          <c:val>
            <c:numRef>
              <c:f>KZN!$D$3:$D$19</c:f>
              <c:numCache>
                <c:formatCode>0.00</c:formatCode>
                <c:ptCount val="17"/>
                <c:pt idx="0">
                  <c:v>4.7333437155286351</c:v>
                </c:pt>
                <c:pt idx="1">
                  <c:v>0.17428955919546496</c:v>
                </c:pt>
                <c:pt idx="2">
                  <c:v>3.4424460466554851</c:v>
                </c:pt>
                <c:pt idx="3">
                  <c:v>1.2042783718963284</c:v>
                </c:pt>
                <c:pt idx="4">
                  <c:v>3.9432558832907487</c:v>
                </c:pt>
                <c:pt idx="5">
                  <c:v>3.0397102352671181</c:v>
                </c:pt>
                <c:pt idx="6">
                  <c:v>1.2536222297793316</c:v>
                </c:pt>
                <c:pt idx="7">
                  <c:v>3.3307968997471349</c:v>
                </c:pt>
                <c:pt idx="8">
                  <c:v>7.9374245364104556</c:v>
                </c:pt>
                <c:pt idx="9">
                  <c:v>6.183437801023123</c:v>
                </c:pt>
                <c:pt idx="10">
                  <c:v>5.8536711691409629</c:v>
                </c:pt>
                <c:pt idx="11">
                  <c:v>6.1082840622952332</c:v>
                </c:pt>
                <c:pt idx="12">
                  <c:v>0.46503271183495798</c:v>
                </c:pt>
                <c:pt idx="13">
                  <c:v>1.959016576206384</c:v>
                </c:pt>
                <c:pt idx="14">
                  <c:v>7.7982231828482584</c:v>
                </c:pt>
                <c:pt idx="15">
                  <c:v>4.7169302268682056</c:v>
                </c:pt>
                <c:pt idx="16">
                  <c:v>3.6809467325389793</c:v>
                </c:pt>
              </c:numCache>
            </c:numRef>
          </c:val>
        </c:ser>
        <c:marker val="1"/>
        <c:axId val="72365184"/>
        <c:axId val="72366720"/>
      </c:lineChart>
      <c:catAx>
        <c:axId val="72365184"/>
        <c:scaling>
          <c:orientation val="minMax"/>
        </c:scaling>
        <c:axPos val="b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72366720"/>
        <c:crosses val="autoZero"/>
        <c:auto val="1"/>
        <c:lblAlgn val="ctr"/>
        <c:lblOffset val="100"/>
      </c:catAx>
      <c:valAx>
        <c:axId val="72366720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72365184"/>
        <c:crosses val="autoZero"/>
        <c:crossBetween val="between"/>
      </c:valAx>
      <c:spPr>
        <a:solidFill>
          <a:schemeClr val="bg2">
            <a:lumMod val="90000"/>
          </a:schemeClr>
        </a:solidFill>
      </c:spPr>
    </c:plotArea>
    <c:legend>
      <c:legendPos val="r"/>
      <c:layout>
        <c:manualLayout>
          <c:xMode val="edge"/>
          <c:yMode val="edge"/>
          <c:x val="0.54811762179487067"/>
          <c:y val="2.2479471558707546E-2"/>
          <c:w val="0.43935938197433844"/>
          <c:h val="0.2241089410577424"/>
        </c:manualLayout>
      </c:layout>
      <c:txPr>
        <a:bodyPr/>
        <a:lstStyle/>
        <a:p>
          <a:pPr>
            <a:defRPr lang="en-ZA"/>
          </a:pPr>
          <a:endParaRPr lang="en-US"/>
        </a:p>
      </c:txPr>
    </c:legend>
    <c:plotVisOnly val="1"/>
  </c:chart>
  <c:spPr>
    <a:solidFill>
      <a:schemeClr val="bg2">
        <a:lumMod val="75000"/>
      </a:schemeClr>
    </a:solidFill>
  </c:spPr>
  <c:printSettings>
    <c:headerFooter/>
    <c:pageMargins b="0.75000000000000189" l="0.70000000000000062" r="0.70000000000000062" t="0.75000000000000189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7.7042637930336527E-2"/>
          <c:y val="3.5354411465899641E-2"/>
          <c:w val="0.89520273585172427"/>
          <c:h val="0.81357909906280768"/>
        </c:manualLayout>
      </c:layout>
      <c:barChart>
        <c:barDir val="col"/>
        <c:grouping val="clustered"/>
        <c:ser>
          <c:idx val="0"/>
          <c:order val="0"/>
          <c:tx>
            <c:strRef>
              <c:f>KZN!$A$22</c:f>
              <c:strCache>
                <c:ptCount val="1"/>
                <c:pt idx="0">
                  <c:v>Average</c:v>
                </c:pt>
              </c:strCache>
            </c:strRef>
          </c:tx>
          <c:cat>
            <c:strRef>
              <c:f>KZN!$B$21:$D$21</c:f>
              <c:strCache>
                <c:ptCount val="3"/>
                <c:pt idx="0">
                  <c:v>Gross Domestic Product</c:v>
                </c:pt>
                <c:pt idx="1">
                  <c:v>Annual Gross Operating Surplus</c:v>
                </c:pt>
                <c:pt idx="2">
                  <c:v>Annual Compensation of Employees</c:v>
                </c:pt>
              </c:strCache>
            </c:strRef>
          </c:cat>
          <c:val>
            <c:numRef>
              <c:f>KZN!$B$22:$D$22</c:f>
              <c:numCache>
                <c:formatCode>0.00</c:formatCode>
                <c:ptCount val="3"/>
                <c:pt idx="0">
                  <c:v>3.3766741712384807</c:v>
                </c:pt>
                <c:pt idx="1">
                  <c:v>4.6327912884861817</c:v>
                </c:pt>
                <c:pt idx="2">
                  <c:v>3.8720417612074596</c:v>
                </c:pt>
              </c:numCache>
            </c:numRef>
          </c:val>
        </c:ser>
        <c:axId val="72911104"/>
        <c:axId val="46710784"/>
      </c:barChart>
      <c:catAx>
        <c:axId val="72911104"/>
        <c:scaling>
          <c:orientation val="minMax"/>
        </c:scaling>
        <c:axPos val="b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46710784"/>
        <c:crosses val="autoZero"/>
        <c:auto val="1"/>
        <c:lblAlgn val="ctr"/>
        <c:lblOffset val="100"/>
      </c:catAx>
      <c:valAx>
        <c:axId val="46710784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72911104"/>
        <c:crosses val="autoZero"/>
        <c:crossBetween val="between"/>
      </c:valAx>
      <c:spPr>
        <a:solidFill>
          <a:schemeClr val="accent2">
            <a:lumMod val="20000"/>
            <a:lumOff val="80000"/>
          </a:schemeClr>
        </a:solidFill>
      </c:spPr>
    </c:plotArea>
    <c:legend>
      <c:legendPos val="r"/>
      <c:layout>
        <c:manualLayout>
          <c:xMode val="edge"/>
          <c:yMode val="edge"/>
          <c:x val="0.85143134328870762"/>
          <c:y val="2.6938413563462778E-2"/>
          <c:w val="0.11793099456450483"/>
          <c:h val="7.1815913498056952E-2"/>
        </c:manualLayout>
      </c:layout>
      <c:txPr>
        <a:bodyPr/>
        <a:lstStyle/>
        <a:p>
          <a:pPr>
            <a:defRPr lang="en-ZA"/>
          </a:pPr>
          <a:endParaRPr lang="en-US"/>
        </a:p>
      </c:txPr>
    </c:legend>
    <c:plotVisOnly val="1"/>
  </c:chart>
  <c:spPr>
    <a:solidFill>
      <a:schemeClr val="accent2">
        <a:lumMod val="60000"/>
        <a:lumOff val="40000"/>
      </a:schemeClr>
    </a:solidFill>
  </c:spPr>
  <c:printSettings>
    <c:headerFooter/>
    <c:pageMargins b="0.75000000000000189" l="0.70000000000000062" r="0.70000000000000062" t="0.75000000000000189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8.7748334758229726E-2"/>
          <c:y val="3.7840977283650754E-2"/>
          <c:w val="0.88740836209052443"/>
          <c:h val="0.92902505703988891"/>
        </c:manualLayout>
      </c:layout>
      <c:lineChart>
        <c:grouping val="standard"/>
        <c:ser>
          <c:idx val="0"/>
          <c:order val="0"/>
          <c:tx>
            <c:strRef>
              <c:f>Ethekwini!$B$2</c:f>
              <c:strCache>
                <c:ptCount val="1"/>
                <c:pt idx="0">
                  <c:v>Gross Domestic Product</c:v>
                </c:pt>
              </c:strCache>
            </c:strRef>
          </c:tx>
          <c:spPr>
            <a:ln w="44450">
              <a:solidFill>
                <a:srgbClr val="0070C0"/>
              </a:solidFill>
            </a:ln>
          </c:spPr>
          <c:marker>
            <c:symbol val="none"/>
          </c:marker>
          <c:cat>
            <c:numRef>
              <c:f>Ethekwini!$A$3:$A$12</c:f>
              <c:numCache>
                <c:formatCode>General</c:formatCode>
                <c:ptCount val="10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</c:numCache>
            </c:numRef>
          </c:cat>
          <c:val>
            <c:numRef>
              <c:f>Ethekwini!$B$3:$B$12</c:f>
              <c:numCache>
                <c:formatCode>0.00</c:formatCode>
                <c:ptCount val="10"/>
                <c:pt idx="0">
                  <c:v>2.7431869899761496</c:v>
                </c:pt>
                <c:pt idx="1">
                  <c:v>4.4966349074228447</c:v>
                </c:pt>
                <c:pt idx="2">
                  <c:v>5.7596284068350805</c:v>
                </c:pt>
                <c:pt idx="3">
                  <c:v>5.5332587478348358</c:v>
                </c:pt>
                <c:pt idx="4">
                  <c:v>5.8740043606362491</c:v>
                </c:pt>
                <c:pt idx="5">
                  <c:v>5.1366231350844282</c:v>
                </c:pt>
                <c:pt idx="6">
                  <c:v>-4.1682479001677875</c:v>
                </c:pt>
                <c:pt idx="7">
                  <c:v>4.9802906593091478</c:v>
                </c:pt>
                <c:pt idx="8">
                  <c:v>3.6172213677780207</c:v>
                </c:pt>
                <c:pt idx="9">
                  <c:v>2.4949783559492027</c:v>
                </c:pt>
              </c:numCache>
            </c:numRef>
          </c:val>
        </c:ser>
        <c:ser>
          <c:idx val="1"/>
          <c:order val="1"/>
          <c:tx>
            <c:strRef>
              <c:f>Ethekwini!$C$2</c:f>
              <c:strCache>
                <c:ptCount val="1"/>
                <c:pt idx="0">
                  <c:v>Annual Gross Operating Surplus</c:v>
                </c:pt>
              </c:strCache>
            </c:strRef>
          </c:tx>
          <c:spPr>
            <a:ln w="4445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Ethekwini!$A$3:$A$12</c:f>
              <c:numCache>
                <c:formatCode>General</c:formatCode>
                <c:ptCount val="10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</c:numCache>
            </c:numRef>
          </c:cat>
          <c:val>
            <c:numRef>
              <c:f>Ethekwini!$C$3:$C$12</c:f>
              <c:numCache>
                <c:formatCode>0.00</c:formatCode>
                <c:ptCount val="10"/>
                <c:pt idx="0">
                  <c:v>3.1705698082253058</c:v>
                </c:pt>
                <c:pt idx="1">
                  <c:v>8.4667053013570683</c:v>
                </c:pt>
                <c:pt idx="2">
                  <c:v>6.2277191035115926</c:v>
                </c:pt>
                <c:pt idx="3">
                  <c:v>6.8589008773290132</c:v>
                </c:pt>
                <c:pt idx="4">
                  <c:v>6.515065808793814</c:v>
                </c:pt>
                <c:pt idx="5">
                  <c:v>2.4659055230476863</c:v>
                </c:pt>
                <c:pt idx="6">
                  <c:v>-3.7911318205548801</c:v>
                </c:pt>
                <c:pt idx="7">
                  <c:v>5.8968950489430485</c:v>
                </c:pt>
                <c:pt idx="8">
                  <c:v>1.1625411705149009</c:v>
                </c:pt>
                <c:pt idx="9">
                  <c:v>3.1234701475133697</c:v>
                </c:pt>
              </c:numCache>
            </c:numRef>
          </c:val>
        </c:ser>
        <c:ser>
          <c:idx val="2"/>
          <c:order val="2"/>
          <c:tx>
            <c:strRef>
              <c:f>Ethekwini!$D$2</c:f>
              <c:strCache>
                <c:ptCount val="1"/>
                <c:pt idx="0">
                  <c:v>Annual Compensation of Employees</c:v>
                </c:pt>
              </c:strCache>
            </c:strRef>
          </c:tx>
          <c:spPr>
            <a:ln w="44450"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none"/>
          </c:marker>
          <c:cat>
            <c:numRef>
              <c:f>Ethekwini!$A$3:$A$12</c:f>
              <c:numCache>
                <c:formatCode>General</c:formatCode>
                <c:ptCount val="10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</c:numCache>
            </c:numRef>
          </c:cat>
          <c:val>
            <c:numRef>
              <c:f>Ethekwini!$D$3:$D$12</c:f>
              <c:numCache>
                <c:formatCode>0.00</c:formatCode>
                <c:ptCount val="10"/>
                <c:pt idx="0">
                  <c:v>3.3305507550520037</c:v>
                </c:pt>
                <c:pt idx="1">
                  <c:v>7.9374245364104645</c:v>
                </c:pt>
                <c:pt idx="2">
                  <c:v>6.1834378010231177</c:v>
                </c:pt>
                <c:pt idx="3">
                  <c:v>5.8536711691409948</c:v>
                </c:pt>
                <c:pt idx="4">
                  <c:v>6.1082826615949664</c:v>
                </c:pt>
                <c:pt idx="5">
                  <c:v>1.5681292941979645</c:v>
                </c:pt>
                <c:pt idx="6">
                  <c:v>-0.90564420694096626</c:v>
                </c:pt>
                <c:pt idx="7">
                  <c:v>9.4383040742909152</c:v>
                </c:pt>
                <c:pt idx="8">
                  <c:v>4.6131288616132586</c:v>
                </c:pt>
                <c:pt idx="9">
                  <c:v>3.2402531450538685</c:v>
                </c:pt>
              </c:numCache>
            </c:numRef>
          </c:val>
        </c:ser>
        <c:marker val="1"/>
        <c:axId val="47035520"/>
        <c:axId val="47037056"/>
      </c:lineChart>
      <c:catAx>
        <c:axId val="47035520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47037056"/>
        <c:crosses val="autoZero"/>
        <c:auto val="1"/>
        <c:lblAlgn val="ctr"/>
        <c:lblOffset val="100"/>
      </c:catAx>
      <c:valAx>
        <c:axId val="47037056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47035520"/>
        <c:crosses val="autoZero"/>
        <c:crossBetween val="between"/>
      </c:valAx>
      <c:spPr>
        <a:solidFill>
          <a:schemeClr val="bg2">
            <a:lumMod val="90000"/>
          </a:schemeClr>
        </a:solidFill>
      </c:spPr>
    </c:plotArea>
    <c:legend>
      <c:legendPos val="r"/>
      <c:layout>
        <c:manualLayout>
          <c:xMode val="edge"/>
          <c:yMode val="edge"/>
          <c:x val="0.54811762179487067"/>
          <c:y val="2.1987603139635041E-2"/>
          <c:w val="0.43935938197433866"/>
          <c:h val="0.2241089410577424"/>
        </c:manualLayout>
      </c:layout>
      <c:txPr>
        <a:bodyPr/>
        <a:lstStyle/>
        <a:p>
          <a:pPr>
            <a:defRPr lang="en-ZA"/>
          </a:pPr>
          <a:endParaRPr lang="en-US"/>
        </a:p>
      </c:txPr>
    </c:legend>
    <c:plotVisOnly val="1"/>
  </c:chart>
  <c:spPr>
    <a:solidFill>
      <a:srgbClr val="C4BD97"/>
    </a:solidFill>
  </c:spPr>
  <c:printSettings>
    <c:headerFooter/>
    <c:pageMargins b="0.75000000000000211" l="0.70000000000000062" r="0.70000000000000062" t="0.75000000000000211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7.5531679337945495E-2"/>
          <c:y val="4.0110733902193538E-2"/>
          <c:w val="0.89906366639708035"/>
          <c:h val="0.80479765250068125"/>
        </c:manualLayout>
      </c:layout>
      <c:barChart>
        <c:barDir val="col"/>
        <c:grouping val="clustered"/>
        <c:ser>
          <c:idx val="0"/>
          <c:order val="0"/>
          <c:tx>
            <c:strRef>
              <c:f>Ethekwini!$A$15</c:f>
              <c:strCache>
                <c:ptCount val="1"/>
                <c:pt idx="0">
                  <c:v>Average</c:v>
                </c:pt>
              </c:strCache>
            </c:strRef>
          </c:tx>
          <c:cat>
            <c:strRef>
              <c:f>Ethekwini!$B$14:$D$14</c:f>
              <c:strCache>
                <c:ptCount val="3"/>
                <c:pt idx="0">
                  <c:v>Gross Domestic Product</c:v>
                </c:pt>
                <c:pt idx="1">
                  <c:v>Annual Gross Operating Surplus</c:v>
                </c:pt>
                <c:pt idx="2">
                  <c:v>Annual Compensation of Employees</c:v>
                </c:pt>
              </c:strCache>
            </c:strRef>
          </c:cat>
          <c:val>
            <c:numRef>
              <c:f>Ethekwini!$B$15:$D$15</c:f>
              <c:numCache>
                <c:formatCode>0.00</c:formatCode>
                <c:ptCount val="3"/>
                <c:pt idx="0">
                  <c:v>3.6467579030658164</c:v>
                </c:pt>
                <c:pt idx="1">
                  <c:v>4.0096640968680912</c:v>
                </c:pt>
                <c:pt idx="2">
                  <c:v>4.736753809143659</c:v>
                </c:pt>
              </c:numCache>
            </c:numRef>
          </c:val>
        </c:ser>
        <c:axId val="47191936"/>
        <c:axId val="47193472"/>
      </c:barChart>
      <c:catAx>
        <c:axId val="47191936"/>
        <c:scaling>
          <c:orientation val="minMax"/>
        </c:scaling>
        <c:axPos val="b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47193472"/>
        <c:crosses val="autoZero"/>
        <c:auto val="1"/>
        <c:lblAlgn val="ctr"/>
        <c:lblOffset val="100"/>
      </c:catAx>
      <c:valAx>
        <c:axId val="47193472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47191936"/>
        <c:crosses val="autoZero"/>
        <c:crossBetween val="between"/>
      </c:valAx>
      <c:spPr>
        <a:solidFill>
          <a:srgbClr val="F2DCDB"/>
        </a:solidFill>
      </c:spPr>
    </c:plotArea>
    <c:legend>
      <c:legendPos val="r"/>
      <c:layout>
        <c:manualLayout>
          <c:xMode val="edge"/>
          <c:yMode val="edge"/>
          <c:x val="0.85367641243215309"/>
          <c:y val="2.5764334244987554E-2"/>
          <c:w val="0.11793099456450483"/>
          <c:h val="7.1815913498056952E-2"/>
        </c:manualLayout>
      </c:layout>
      <c:txPr>
        <a:bodyPr/>
        <a:lstStyle/>
        <a:p>
          <a:pPr>
            <a:defRPr lang="en-ZA"/>
          </a:pPr>
          <a:endParaRPr lang="en-US"/>
        </a:p>
      </c:txPr>
    </c:legend>
    <c:plotVisOnly val="1"/>
  </c:chart>
  <c:spPr>
    <a:solidFill>
      <a:srgbClr val="D99694"/>
    </a:solidFill>
  </c:spPr>
  <c:printSettings>
    <c:headerFooter/>
    <c:pageMargins b="0.75000000000000211" l="0.70000000000000062" r="0.70000000000000062" t="0.75000000000000211" header="0.30000000000000032" footer="0.30000000000000032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8.7748334758229726E-2"/>
          <c:y val="3.0162287436290219E-2"/>
          <c:w val="0.88738855866225763"/>
          <c:h val="0.92902505703988891"/>
        </c:manualLayout>
      </c:layout>
      <c:lineChart>
        <c:grouping val="standard"/>
        <c:ser>
          <c:idx val="0"/>
          <c:order val="0"/>
          <c:tx>
            <c:strRef>
              <c:f>Msunduzi!$B$2</c:f>
              <c:strCache>
                <c:ptCount val="1"/>
                <c:pt idx="0">
                  <c:v>Gross Domestic Product</c:v>
                </c:pt>
              </c:strCache>
            </c:strRef>
          </c:tx>
          <c:spPr>
            <a:ln w="44450">
              <a:solidFill>
                <a:srgbClr val="0070C0"/>
              </a:solidFill>
            </a:ln>
          </c:spPr>
          <c:marker>
            <c:symbol val="none"/>
          </c:marker>
          <c:cat>
            <c:numRef>
              <c:f>Msunduzi!$A$3:$A$12</c:f>
              <c:numCache>
                <c:formatCode>General</c:formatCode>
                <c:ptCount val="10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</c:numCache>
            </c:numRef>
          </c:cat>
          <c:val>
            <c:numRef>
              <c:f>Msunduzi!$B$3:$B$12</c:f>
              <c:numCache>
                <c:formatCode>0.00</c:formatCode>
                <c:ptCount val="10"/>
                <c:pt idx="0">
                  <c:v>2.7431869899761478</c:v>
                </c:pt>
                <c:pt idx="1">
                  <c:v>4.4966349074228615</c:v>
                </c:pt>
                <c:pt idx="2">
                  <c:v>5.7596284068350858</c:v>
                </c:pt>
                <c:pt idx="3">
                  <c:v>5.5332587478348314</c:v>
                </c:pt>
                <c:pt idx="4">
                  <c:v>5.8740043606362429</c:v>
                </c:pt>
                <c:pt idx="5">
                  <c:v>2.4612120113631528</c:v>
                </c:pt>
                <c:pt idx="6">
                  <c:v>5.0519997922915012</c:v>
                </c:pt>
                <c:pt idx="7">
                  <c:v>-0.35681343797265347</c:v>
                </c:pt>
                <c:pt idx="8">
                  <c:v>4.1012849926513173</c:v>
                </c:pt>
                <c:pt idx="9">
                  <c:v>3.9853937770493681</c:v>
                </c:pt>
              </c:numCache>
            </c:numRef>
          </c:val>
        </c:ser>
        <c:ser>
          <c:idx val="1"/>
          <c:order val="1"/>
          <c:tx>
            <c:strRef>
              <c:f>Msunduzi!$C$2</c:f>
              <c:strCache>
                <c:ptCount val="1"/>
                <c:pt idx="0">
                  <c:v>Annual Gross Operating Surplus</c:v>
                </c:pt>
              </c:strCache>
            </c:strRef>
          </c:tx>
          <c:spPr>
            <a:ln w="4445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Msunduzi!$A$3:$A$12</c:f>
              <c:numCache>
                <c:formatCode>General</c:formatCode>
                <c:ptCount val="10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</c:numCache>
            </c:numRef>
          </c:cat>
          <c:val>
            <c:numRef>
              <c:f>Msunduzi!$C$3:$C$12</c:f>
              <c:numCache>
                <c:formatCode>0.00</c:formatCode>
                <c:ptCount val="10"/>
                <c:pt idx="0">
                  <c:v>3.1705698082253146</c:v>
                </c:pt>
                <c:pt idx="1">
                  <c:v>8.4667053013570754</c:v>
                </c:pt>
                <c:pt idx="2">
                  <c:v>6.2277191035115784</c:v>
                </c:pt>
                <c:pt idx="3">
                  <c:v>6.858900877328999</c:v>
                </c:pt>
                <c:pt idx="4">
                  <c:v>6.5150658087938247</c:v>
                </c:pt>
                <c:pt idx="5">
                  <c:v>-0.59198013726142662</c:v>
                </c:pt>
                <c:pt idx="6">
                  <c:v>6.0864279228052496</c:v>
                </c:pt>
                <c:pt idx="7">
                  <c:v>0.38093919677045029</c:v>
                </c:pt>
                <c:pt idx="8">
                  <c:v>1.6363813179510469</c:v>
                </c:pt>
                <c:pt idx="9">
                  <c:v>4.6748587456834532</c:v>
                </c:pt>
              </c:numCache>
            </c:numRef>
          </c:val>
        </c:ser>
        <c:ser>
          <c:idx val="2"/>
          <c:order val="2"/>
          <c:tx>
            <c:strRef>
              <c:f>Msunduzi!$D$2</c:f>
              <c:strCache>
                <c:ptCount val="1"/>
                <c:pt idx="0">
                  <c:v>Annual Compensation of Employees</c:v>
                </c:pt>
              </c:strCache>
            </c:strRef>
          </c:tx>
          <c:spPr>
            <a:ln w="44450"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none"/>
          </c:marker>
          <c:cat>
            <c:numRef>
              <c:f>Msunduzi!$A$3:$A$12</c:f>
              <c:numCache>
                <c:formatCode>General</c:formatCode>
                <c:ptCount val="10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</c:numCache>
            </c:numRef>
          </c:cat>
          <c:val>
            <c:numRef>
              <c:f>Msunduzi!$D$3:$D$12</c:f>
              <c:numCache>
                <c:formatCode>0.00</c:formatCode>
                <c:ptCount val="10"/>
                <c:pt idx="0">
                  <c:v>3.3305507550519877</c:v>
                </c:pt>
                <c:pt idx="1">
                  <c:v>7.9374245364104627</c:v>
                </c:pt>
                <c:pt idx="2">
                  <c:v>6.1834378010231283</c:v>
                </c:pt>
                <c:pt idx="3">
                  <c:v>5.8536711691409753</c:v>
                </c:pt>
                <c:pt idx="4">
                  <c:v>6.1082826615949859</c:v>
                </c:pt>
                <c:pt idx="5">
                  <c:v>-1.1563861680758425</c:v>
                </c:pt>
                <c:pt idx="6">
                  <c:v>9.4557324624117651</c:v>
                </c:pt>
                <c:pt idx="7">
                  <c:v>3.4961875912996128</c:v>
                </c:pt>
                <c:pt idx="8">
                  <c:v>5.1091990445527546</c:v>
                </c:pt>
                <c:pt idx="9">
                  <c:v>4.8342260059589215</c:v>
                </c:pt>
              </c:numCache>
            </c:numRef>
          </c:val>
        </c:ser>
        <c:marker val="1"/>
        <c:axId val="47346432"/>
        <c:axId val="47347968"/>
      </c:lineChart>
      <c:catAx>
        <c:axId val="47346432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47347968"/>
        <c:crosses val="autoZero"/>
        <c:auto val="1"/>
        <c:lblAlgn val="ctr"/>
        <c:lblOffset val="100"/>
      </c:catAx>
      <c:valAx>
        <c:axId val="47347968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47346432"/>
        <c:crosses val="autoZero"/>
        <c:crossBetween val="between"/>
      </c:valAx>
      <c:spPr>
        <a:solidFill>
          <a:schemeClr val="bg2">
            <a:lumMod val="90000"/>
          </a:schemeClr>
        </a:solidFill>
      </c:spPr>
    </c:plotArea>
    <c:legend>
      <c:legendPos val="r"/>
      <c:layout>
        <c:manualLayout>
          <c:xMode val="edge"/>
          <c:yMode val="edge"/>
          <c:x val="0.5504342709259431"/>
          <c:y val="2.1987603139635041E-2"/>
          <c:w val="0.43935938197433888"/>
          <c:h val="0.2241089410577424"/>
        </c:manualLayout>
      </c:layout>
      <c:txPr>
        <a:bodyPr/>
        <a:lstStyle/>
        <a:p>
          <a:pPr>
            <a:defRPr lang="en-ZA"/>
          </a:pPr>
          <a:endParaRPr lang="en-US"/>
        </a:p>
      </c:txPr>
    </c:legend>
    <c:plotVisOnly val="1"/>
  </c:chart>
  <c:spPr>
    <a:solidFill>
      <a:schemeClr val="bg2">
        <a:lumMod val="75000"/>
      </a:schemeClr>
    </a:solidFill>
  </c:spPr>
  <c:printSettings>
    <c:headerFooter/>
    <c:pageMargins b="0.75000000000000233" l="0.70000000000000062" r="0.70000000000000062" t="0.75000000000000233" header="0.30000000000000032" footer="0.30000000000000032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7.6006206852665639E-2"/>
          <c:y val="3.5354411465899641E-2"/>
          <c:w val="0.90211008696954353"/>
          <c:h val="0.8056460836917968"/>
        </c:manualLayout>
      </c:layout>
      <c:barChart>
        <c:barDir val="col"/>
        <c:grouping val="clustered"/>
        <c:ser>
          <c:idx val="0"/>
          <c:order val="0"/>
          <c:tx>
            <c:strRef>
              <c:f>Msunduzi!$A$15</c:f>
              <c:strCache>
                <c:ptCount val="1"/>
                <c:pt idx="0">
                  <c:v>Average</c:v>
                </c:pt>
              </c:strCache>
            </c:strRef>
          </c:tx>
          <c:cat>
            <c:strRef>
              <c:f>Msunduzi!$B$14:$D$14</c:f>
              <c:strCache>
                <c:ptCount val="3"/>
                <c:pt idx="0">
                  <c:v>Gross Domestic Product</c:v>
                </c:pt>
                <c:pt idx="1">
                  <c:v>Annual Gross Operating Surplus</c:v>
                </c:pt>
                <c:pt idx="2">
                  <c:v>Annual Compensation of Employees</c:v>
                </c:pt>
              </c:strCache>
            </c:strRef>
          </c:cat>
          <c:val>
            <c:numRef>
              <c:f>Msunduzi!$B$15:$D$15</c:f>
              <c:numCache>
                <c:formatCode>0.00</c:formatCode>
                <c:ptCount val="3"/>
                <c:pt idx="0">
                  <c:v>3.9649790548087851</c:v>
                </c:pt>
                <c:pt idx="1">
                  <c:v>4.3425587945165569</c:v>
                </c:pt>
                <c:pt idx="2">
                  <c:v>5.1152325859368757</c:v>
                </c:pt>
              </c:numCache>
            </c:numRef>
          </c:val>
        </c:ser>
        <c:axId val="47367680"/>
        <c:axId val="47369216"/>
      </c:barChart>
      <c:catAx>
        <c:axId val="47367680"/>
        <c:scaling>
          <c:orientation val="minMax"/>
        </c:scaling>
        <c:axPos val="b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47369216"/>
        <c:crosses val="autoZero"/>
        <c:auto val="1"/>
        <c:lblAlgn val="ctr"/>
        <c:lblOffset val="100"/>
      </c:catAx>
      <c:valAx>
        <c:axId val="47369216"/>
        <c:scaling>
          <c:orientation val="minMax"/>
          <c:max val="6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47367680"/>
        <c:crosses val="autoZero"/>
        <c:crossBetween val="between"/>
      </c:valAx>
      <c:spPr>
        <a:solidFill>
          <a:schemeClr val="accent2">
            <a:lumMod val="20000"/>
            <a:lumOff val="80000"/>
          </a:schemeClr>
        </a:solidFill>
      </c:spPr>
    </c:plotArea>
    <c:legend>
      <c:legendPos val="r"/>
      <c:layout>
        <c:manualLayout>
          <c:xMode val="edge"/>
          <c:yMode val="edge"/>
          <c:x val="0.84904285686488989"/>
          <c:y val="3.7362178156705256E-2"/>
          <c:w val="0.11793099456450483"/>
          <c:h val="7.1815913498056952E-2"/>
        </c:manualLayout>
      </c:layout>
      <c:txPr>
        <a:bodyPr/>
        <a:lstStyle/>
        <a:p>
          <a:pPr>
            <a:defRPr lang="en-ZA"/>
          </a:pPr>
          <a:endParaRPr lang="en-US"/>
        </a:p>
      </c:txPr>
    </c:legend>
    <c:plotVisOnly val="1"/>
  </c:chart>
  <c:spPr>
    <a:solidFill>
      <a:schemeClr val="accent2">
        <a:lumMod val="60000"/>
        <a:lumOff val="40000"/>
      </a:schemeClr>
    </a:solidFill>
  </c:spPr>
  <c:printSettings>
    <c:headerFooter/>
    <c:pageMargins b="0.75000000000000233" l="0.70000000000000062" r="0.70000000000000062" t="0.75000000000000233" header="0.30000000000000032" footer="0.30000000000000032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9.4799394431147044E-2"/>
          <c:y val="4.1731340119719025E-2"/>
          <c:w val="0.87850381147287249"/>
          <c:h val="0.93631557709473767"/>
        </c:manualLayout>
      </c:layout>
      <c:lineChart>
        <c:grouping val="standard"/>
        <c:ser>
          <c:idx val="1"/>
          <c:order val="0"/>
          <c:tx>
            <c:strRef>
              <c:f>Mthlatuze!$B$2</c:f>
              <c:strCache>
                <c:ptCount val="1"/>
                <c:pt idx="0">
                  <c:v>Gross Domestic Product</c:v>
                </c:pt>
              </c:strCache>
            </c:strRef>
          </c:tx>
          <c:spPr>
            <a:ln w="44450">
              <a:solidFill>
                <a:srgbClr val="0070C0"/>
              </a:solidFill>
            </a:ln>
          </c:spPr>
          <c:marker>
            <c:symbol val="none"/>
          </c:marker>
          <c:cat>
            <c:numRef>
              <c:f>Mthlatuze!$A$3:$A$12</c:f>
              <c:numCache>
                <c:formatCode>General</c:formatCode>
                <c:ptCount val="10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</c:numCache>
            </c:numRef>
          </c:cat>
          <c:val>
            <c:numRef>
              <c:f>Mthlatuze!$B$3:$B$12</c:f>
              <c:numCache>
                <c:formatCode>0.00</c:formatCode>
                <c:ptCount val="10"/>
                <c:pt idx="0">
                  <c:v>6.3312421031265123</c:v>
                </c:pt>
                <c:pt idx="1">
                  <c:v>4.4966349074228482</c:v>
                </c:pt>
                <c:pt idx="2">
                  <c:v>5.7596284068350778</c:v>
                </c:pt>
                <c:pt idx="3">
                  <c:v>5.5332587478348287</c:v>
                </c:pt>
                <c:pt idx="4">
                  <c:v>5.8740043606362491</c:v>
                </c:pt>
                <c:pt idx="5">
                  <c:v>9.9320618501843647</c:v>
                </c:pt>
                <c:pt idx="6">
                  <c:v>-13.097346936255388</c:v>
                </c:pt>
                <c:pt idx="7">
                  <c:v>10.534113894342012</c:v>
                </c:pt>
                <c:pt idx="8">
                  <c:v>3.5562176196395576</c:v>
                </c:pt>
                <c:pt idx="9">
                  <c:v>0.83079857261713685</c:v>
                </c:pt>
              </c:numCache>
            </c:numRef>
          </c:val>
        </c:ser>
        <c:ser>
          <c:idx val="2"/>
          <c:order val="1"/>
          <c:tx>
            <c:strRef>
              <c:f>Mthlatuze!$C$2</c:f>
              <c:strCache>
                <c:ptCount val="1"/>
                <c:pt idx="0">
                  <c:v>Annual Gross Operating Surplus</c:v>
                </c:pt>
              </c:strCache>
            </c:strRef>
          </c:tx>
          <c:spPr>
            <a:ln w="4445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Mthlatuze!$A$3:$A$12</c:f>
              <c:numCache>
                <c:formatCode>General</c:formatCode>
                <c:ptCount val="10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</c:numCache>
            </c:numRef>
          </c:cat>
          <c:val>
            <c:numRef>
              <c:f>Mthlatuze!$C$3:$C$12</c:f>
              <c:numCache>
                <c:formatCode>0.00</c:formatCode>
                <c:ptCount val="10"/>
                <c:pt idx="0">
                  <c:v>3.1705698082252987</c:v>
                </c:pt>
                <c:pt idx="1">
                  <c:v>8.4667053013570808</c:v>
                </c:pt>
                <c:pt idx="2">
                  <c:v>6.2277191035115926</c:v>
                </c:pt>
                <c:pt idx="3">
                  <c:v>6.8589008773289795</c:v>
                </c:pt>
                <c:pt idx="4">
                  <c:v>6.51506580879383</c:v>
                </c:pt>
                <c:pt idx="5">
                  <c:v>7.7770099082908999</c:v>
                </c:pt>
                <c:pt idx="6">
                  <c:v>-13.589909668845872</c:v>
                </c:pt>
                <c:pt idx="7">
                  <c:v>11.831149909282711</c:v>
                </c:pt>
                <c:pt idx="8">
                  <c:v>1.1298346862328819</c:v>
                </c:pt>
                <c:pt idx="9">
                  <c:v>1.3211028721850928</c:v>
                </c:pt>
              </c:numCache>
            </c:numRef>
          </c:val>
        </c:ser>
        <c:ser>
          <c:idx val="3"/>
          <c:order val="2"/>
          <c:tx>
            <c:strRef>
              <c:f>Mthlatuze!$D$2</c:f>
              <c:strCache>
                <c:ptCount val="1"/>
                <c:pt idx="0">
                  <c:v>Annual Compensation of Employees</c:v>
                </c:pt>
              </c:strCache>
            </c:strRef>
          </c:tx>
          <c:spPr>
            <a:ln w="44450">
              <a:solidFill>
                <a:schemeClr val="tx1"/>
              </a:solidFill>
            </a:ln>
          </c:spPr>
          <c:marker>
            <c:symbol val="none"/>
          </c:marker>
          <c:cat>
            <c:numRef>
              <c:f>Mthlatuze!$A$3:$A$12</c:f>
              <c:numCache>
                <c:formatCode>General</c:formatCode>
                <c:ptCount val="10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</c:numCache>
            </c:numRef>
          </c:cat>
          <c:val>
            <c:numRef>
              <c:f>Mthlatuze!$D$3:$D$12</c:f>
              <c:numCache>
                <c:formatCode>0.00</c:formatCode>
                <c:ptCount val="10"/>
                <c:pt idx="0">
                  <c:v>3.3305507550520144</c:v>
                </c:pt>
                <c:pt idx="1">
                  <c:v>7.9374245364104521</c:v>
                </c:pt>
                <c:pt idx="2">
                  <c:v>6.183437801023123</c:v>
                </c:pt>
                <c:pt idx="3">
                  <c:v>5.8536711691409806</c:v>
                </c:pt>
                <c:pt idx="4">
                  <c:v>6.1082826615949806</c:v>
                </c:pt>
                <c:pt idx="5">
                  <c:v>6.7015120714092156</c:v>
                </c:pt>
                <c:pt idx="6">
                  <c:v>-10.665612205175035</c:v>
                </c:pt>
                <c:pt idx="7">
                  <c:v>15.329234561509747</c:v>
                </c:pt>
                <c:pt idx="8">
                  <c:v>4.5610015165835147</c:v>
                </c:pt>
                <c:pt idx="9">
                  <c:v>1.4950475882827154</c:v>
                </c:pt>
              </c:numCache>
            </c:numRef>
          </c:val>
        </c:ser>
        <c:marker val="1"/>
        <c:axId val="59699584"/>
        <c:axId val="59701120"/>
      </c:lineChart>
      <c:catAx>
        <c:axId val="59699584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59701120"/>
        <c:crosses val="autoZero"/>
        <c:auto val="1"/>
        <c:lblAlgn val="ctr"/>
        <c:lblOffset val="100"/>
      </c:catAx>
      <c:valAx>
        <c:axId val="59701120"/>
        <c:scaling>
          <c:orientation val="minMax"/>
          <c:max val="16"/>
          <c:min val="-14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59699584"/>
        <c:crosses val="autoZero"/>
        <c:crossBetween val="between"/>
        <c:majorUnit val="2"/>
        <c:minorUnit val="2"/>
      </c:valAx>
      <c:spPr>
        <a:solidFill>
          <a:schemeClr val="bg2">
            <a:lumMod val="90000"/>
          </a:schemeClr>
        </a:solidFill>
      </c:spPr>
    </c:plotArea>
    <c:legend>
      <c:legendPos val="r"/>
      <c:layout>
        <c:manualLayout>
          <c:xMode val="edge"/>
          <c:yMode val="edge"/>
          <c:x val="0.54811746758421287"/>
          <c:y val="2.9049263590881631E-2"/>
          <c:w val="0.41807493116226646"/>
          <c:h val="0.20772372137452205"/>
        </c:manualLayout>
      </c:layout>
      <c:txPr>
        <a:bodyPr/>
        <a:lstStyle/>
        <a:p>
          <a:pPr>
            <a:defRPr lang="en-ZA"/>
          </a:pPr>
          <a:endParaRPr lang="en-US"/>
        </a:p>
      </c:txPr>
    </c:legend>
    <c:plotVisOnly val="1"/>
  </c:chart>
  <c:spPr>
    <a:solidFill>
      <a:schemeClr val="bg2">
        <a:lumMod val="75000"/>
      </a:schemeClr>
    </a:solidFill>
  </c:spPr>
  <c:printSettings>
    <c:headerFooter/>
    <c:pageMargins b="0.75000000000000255" l="0.70000000000000062" r="0.70000000000000062" t="0.75000000000000255" header="0.30000000000000032" footer="0.30000000000000032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7.5296939758568826E-2"/>
          <c:y val="3.4620002172585075E-2"/>
          <c:w val="0.89976464654955102"/>
          <c:h val="0.81924426065712275"/>
        </c:manualLayout>
      </c:layout>
      <c:barChart>
        <c:barDir val="col"/>
        <c:grouping val="clustered"/>
        <c:ser>
          <c:idx val="0"/>
          <c:order val="0"/>
          <c:tx>
            <c:strRef>
              <c:f>Mthlatuze!$A$15</c:f>
              <c:strCache>
                <c:ptCount val="1"/>
                <c:pt idx="0">
                  <c:v>Average</c:v>
                </c:pt>
              </c:strCache>
            </c:strRef>
          </c:tx>
          <c:cat>
            <c:strRef>
              <c:f>Mthlatuze!$B$14:$D$14</c:f>
              <c:strCache>
                <c:ptCount val="3"/>
                <c:pt idx="0">
                  <c:v>Gross Domestic Product</c:v>
                </c:pt>
                <c:pt idx="1">
                  <c:v>Annual Gross Operating Surplus</c:v>
                </c:pt>
                <c:pt idx="2">
                  <c:v>Annual Compensation of Employees</c:v>
                </c:pt>
              </c:strCache>
            </c:strRef>
          </c:cat>
          <c:val>
            <c:numRef>
              <c:f>Mthlatuze!$B$15:$D$15</c:f>
              <c:numCache>
                <c:formatCode>0.00</c:formatCode>
                <c:ptCount val="3"/>
                <c:pt idx="0">
                  <c:v>3.9750613526383196</c:v>
                </c:pt>
                <c:pt idx="1">
                  <c:v>3.9708148606362501</c:v>
                </c:pt>
                <c:pt idx="2">
                  <c:v>4.6834550455831705</c:v>
                </c:pt>
              </c:numCache>
            </c:numRef>
          </c:val>
        </c:ser>
        <c:axId val="59753600"/>
        <c:axId val="59755136"/>
      </c:barChart>
      <c:catAx>
        <c:axId val="59753600"/>
        <c:scaling>
          <c:orientation val="minMax"/>
        </c:scaling>
        <c:axPos val="b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59755136"/>
        <c:crosses val="autoZero"/>
        <c:auto val="1"/>
        <c:lblAlgn val="ctr"/>
        <c:lblOffset val="100"/>
      </c:catAx>
      <c:valAx>
        <c:axId val="59755136"/>
        <c:scaling>
          <c:orientation val="minMax"/>
          <c:max val="5"/>
          <c:min val="0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59753600"/>
        <c:crosses val="autoZero"/>
        <c:crossBetween val="between"/>
        <c:majorUnit val="0.5"/>
        <c:minorUnit val="0.1"/>
      </c:valAx>
      <c:spPr>
        <a:solidFill>
          <a:schemeClr val="accent2">
            <a:lumMod val="20000"/>
            <a:lumOff val="80000"/>
          </a:schemeClr>
        </a:solidFill>
      </c:spPr>
    </c:plotArea>
    <c:legend>
      <c:legendPos val="r"/>
      <c:layout>
        <c:manualLayout>
          <c:xMode val="edge"/>
          <c:yMode val="edge"/>
          <c:x val="0.84903595605873572"/>
          <c:y val="2.3711367839815607E-2"/>
          <c:w val="0.11793099456450483"/>
          <c:h val="7.1815913498056952E-2"/>
        </c:manualLayout>
      </c:layout>
      <c:txPr>
        <a:bodyPr/>
        <a:lstStyle/>
        <a:p>
          <a:pPr>
            <a:defRPr lang="en-ZA"/>
          </a:pPr>
          <a:endParaRPr lang="en-US"/>
        </a:p>
      </c:txPr>
    </c:legend>
    <c:plotVisOnly val="1"/>
  </c:chart>
  <c:spPr>
    <a:solidFill>
      <a:schemeClr val="accent2">
        <a:lumMod val="60000"/>
        <a:lumOff val="40000"/>
      </a:schemeClr>
    </a:solidFill>
  </c:spPr>
  <c:printSettings>
    <c:headerFooter/>
    <c:pageMargins b="0.75000000000000255" l="0.70000000000000062" r="0.70000000000000062" t="0.75000000000000255" header="0.30000000000000032" footer="0.30000000000000032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8.9448976240008693E-2"/>
          <c:y val="4.1018349797188845E-2"/>
          <c:w val="0.88246919663436596"/>
          <c:h val="0.92168861831759541"/>
        </c:manualLayout>
      </c:layout>
      <c:lineChart>
        <c:grouping val="standard"/>
        <c:ser>
          <c:idx val="0"/>
          <c:order val="0"/>
          <c:tx>
            <c:strRef>
              <c:f>Hibiscus!$B$2</c:f>
              <c:strCache>
                <c:ptCount val="1"/>
                <c:pt idx="0">
                  <c:v>Gross Domestic Product</c:v>
                </c:pt>
              </c:strCache>
            </c:strRef>
          </c:tx>
          <c:spPr>
            <a:ln w="44450">
              <a:solidFill>
                <a:srgbClr val="0070C0"/>
              </a:solidFill>
            </a:ln>
          </c:spPr>
          <c:marker>
            <c:symbol val="none"/>
          </c:marker>
          <c:cat>
            <c:numRef>
              <c:f>Hibiscus!$A$3:$A$12</c:f>
              <c:numCache>
                <c:formatCode>General</c:formatCode>
                <c:ptCount val="10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</c:numCache>
            </c:numRef>
          </c:cat>
          <c:val>
            <c:numRef>
              <c:f>Hibiscus!$B$3:$B$12</c:f>
              <c:numCache>
                <c:formatCode>0.00</c:formatCode>
                <c:ptCount val="10"/>
                <c:pt idx="0">
                  <c:v>6.3312421031265123</c:v>
                </c:pt>
                <c:pt idx="1">
                  <c:v>4.4966349074228402</c:v>
                </c:pt>
                <c:pt idx="2">
                  <c:v>5.7596284068350929</c:v>
                </c:pt>
                <c:pt idx="3">
                  <c:v>5.5332587478348207</c:v>
                </c:pt>
                <c:pt idx="4">
                  <c:v>5.874004360636234</c:v>
                </c:pt>
                <c:pt idx="5">
                  <c:v>0.91402180383947551</c:v>
                </c:pt>
                <c:pt idx="6">
                  <c:v>5.0468988128672301</c:v>
                </c:pt>
                <c:pt idx="7">
                  <c:v>0.15478648383108631</c:v>
                </c:pt>
                <c:pt idx="8">
                  <c:v>3.7524710577321994</c:v>
                </c:pt>
                <c:pt idx="9">
                  <c:v>4.0340964894719358</c:v>
                </c:pt>
              </c:numCache>
            </c:numRef>
          </c:val>
        </c:ser>
        <c:ser>
          <c:idx val="1"/>
          <c:order val="1"/>
          <c:tx>
            <c:strRef>
              <c:f>Hibiscus!$C$2</c:f>
              <c:strCache>
                <c:ptCount val="1"/>
                <c:pt idx="0">
                  <c:v>Annual Gross Operating Surplus</c:v>
                </c:pt>
              </c:strCache>
            </c:strRef>
          </c:tx>
          <c:spPr>
            <a:ln w="4445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Hibiscus!$A$3:$A$12</c:f>
              <c:numCache>
                <c:formatCode>General</c:formatCode>
                <c:ptCount val="10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</c:numCache>
            </c:numRef>
          </c:cat>
          <c:val>
            <c:numRef>
              <c:f>Hibiscus!$C$3:$C$12</c:f>
              <c:numCache>
                <c:formatCode>0.00</c:formatCode>
                <c:ptCount val="10"/>
                <c:pt idx="0">
                  <c:v>3.1705698082253075</c:v>
                </c:pt>
                <c:pt idx="1">
                  <c:v>8.4667053013570932</c:v>
                </c:pt>
                <c:pt idx="2">
                  <c:v>6.2277191035115536</c:v>
                </c:pt>
                <c:pt idx="3">
                  <c:v>6.8589008773290097</c:v>
                </c:pt>
                <c:pt idx="4">
                  <c:v>6.5150658087938194</c:v>
                </c:pt>
                <c:pt idx="5">
                  <c:v>-2.3502327365689304</c:v>
                </c:pt>
                <c:pt idx="6">
                  <c:v>6.4115985620943761</c:v>
                </c:pt>
                <c:pt idx="7">
                  <c:v>0.72179186997876688</c:v>
                </c:pt>
                <c:pt idx="8">
                  <c:v>1.2774433805499932</c:v>
                </c:pt>
                <c:pt idx="9">
                  <c:v>4.7892498039163698</c:v>
                </c:pt>
              </c:numCache>
            </c:numRef>
          </c:val>
        </c:ser>
        <c:ser>
          <c:idx val="2"/>
          <c:order val="2"/>
          <c:tx>
            <c:strRef>
              <c:f>Hibiscus!$D$2</c:f>
              <c:strCache>
                <c:ptCount val="1"/>
                <c:pt idx="0">
                  <c:v>Annual Compensation of Employees</c:v>
                </c:pt>
              </c:strCache>
            </c:strRef>
          </c:tx>
          <c:spPr>
            <a:ln w="44450">
              <a:solidFill>
                <a:schemeClr val="tx1"/>
              </a:solidFill>
            </a:ln>
          </c:spPr>
          <c:marker>
            <c:symbol val="none"/>
          </c:marker>
          <c:cat>
            <c:numRef>
              <c:f>Hibiscus!$A$3:$A$12</c:f>
              <c:numCache>
                <c:formatCode>General</c:formatCode>
                <c:ptCount val="10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</c:numCache>
            </c:numRef>
          </c:cat>
          <c:val>
            <c:numRef>
              <c:f>Hibiscus!$D$3:$D$12</c:f>
              <c:numCache>
                <c:formatCode>0.00</c:formatCode>
                <c:ptCount val="10"/>
                <c:pt idx="0">
                  <c:v>3.3305507550519984</c:v>
                </c:pt>
                <c:pt idx="1">
                  <c:v>7.9374245364104361</c:v>
                </c:pt>
                <c:pt idx="2">
                  <c:v>6.1834378010231426</c:v>
                </c:pt>
                <c:pt idx="3">
                  <c:v>5.8536711691409682</c:v>
                </c:pt>
                <c:pt idx="4">
                  <c:v>6.1082826615949912</c:v>
                </c:pt>
                <c:pt idx="5">
                  <c:v>-2.638706902360072</c:v>
                </c:pt>
                <c:pt idx="6">
                  <c:v>8.9138629278614818</c:v>
                </c:pt>
                <c:pt idx="7">
                  <c:v>4.3333912478586489</c:v>
                </c:pt>
                <c:pt idx="8">
                  <c:v>4.7417901894353403</c:v>
                </c:pt>
                <c:pt idx="9">
                  <c:v>4.8331808098562412</c:v>
                </c:pt>
              </c:numCache>
            </c:numRef>
          </c:val>
        </c:ser>
        <c:marker val="1"/>
        <c:axId val="60035072"/>
        <c:axId val="60036608"/>
      </c:lineChart>
      <c:catAx>
        <c:axId val="60035072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60036608"/>
        <c:crosses val="autoZero"/>
        <c:auto val="1"/>
        <c:lblAlgn val="ctr"/>
        <c:lblOffset val="100"/>
      </c:catAx>
      <c:valAx>
        <c:axId val="60036608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60035072"/>
        <c:crosses val="autoZero"/>
        <c:crossBetween val="between"/>
      </c:valAx>
      <c:spPr>
        <a:solidFill>
          <a:schemeClr val="bg2">
            <a:lumMod val="90000"/>
          </a:schemeClr>
        </a:solidFill>
      </c:spPr>
    </c:plotArea>
    <c:legend>
      <c:legendPos val="r"/>
      <c:layout>
        <c:manualLayout>
          <c:xMode val="edge"/>
          <c:yMode val="edge"/>
          <c:x val="0.54247452821745157"/>
          <c:y val="2.888636034968935E-2"/>
          <c:w val="0.42363172679493405"/>
          <c:h val="0.1995330710536907"/>
        </c:manualLayout>
      </c:layout>
      <c:txPr>
        <a:bodyPr/>
        <a:lstStyle/>
        <a:p>
          <a:pPr>
            <a:defRPr lang="en-ZA"/>
          </a:pPr>
          <a:endParaRPr lang="en-US"/>
        </a:p>
      </c:txPr>
    </c:legend>
    <c:plotVisOnly val="1"/>
  </c:chart>
  <c:spPr>
    <a:solidFill>
      <a:schemeClr val="bg2">
        <a:lumMod val="75000"/>
      </a:schemeClr>
    </a:solidFill>
  </c:spPr>
  <c:printSettings>
    <c:headerFooter/>
    <c:pageMargins b="0.75000000000000211" l="0.70000000000000062" r="0.70000000000000062" t="0.75000000000000211" header="0.30000000000000032" footer="0.30000000000000032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8.0827933082388503E-2"/>
          <c:y val="3.6145719153761205E-2"/>
          <c:w val="0.88916221112224103"/>
          <c:h val="0.81812099205364763"/>
        </c:manualLayout>
      </c:layout>
      <c:barChart>
        <c:barDir val="col"/>
        <c:grouping val="clustered"/>
        <c:ser>
          <c:idx val="0"/>
          <c:order val="0"/>
          <c:tx>
            <c:strRef>
              <c:f>Hibiscus!$A$15</c:f>
              <c:strCache>
                <c:ptCount val="1"/>
                <c:pt idx="0">
                  <c:v>Average</c:v>
                </c:pt>
              </c:strCache>
            </c:strRef>
          </c:tx>
          <c:cat>
            <c:strRef>
              <c:f>Hibiscus!$B$14:$D$14</c:f>
              <c:strCache>
                <c:ptCount val="3"/>
                <c:pt idx="0">
                  <c:v>Gross Domestic Product</c:v>
                </c:pt>
                <c:pt idx="1">
                  <c:v>Annual Gross Operating Surplus</c:v>
                </c:pt>
                <c:pt idx="2">
                  <c:v>Annual Compensation of Employees</c:v>
                </c:pt>
              </c:strCache>
            </c:strRef>
          </c:cat>
          <c:val>
            <c:numRef>
              <c:f>Hibiscus!$B$15:$D$15</c:f>
              <c:numCache>
                <c:formatCode>0.00</c:formatCode>
                <c:ptCount val="3"/>
                <c:pt idx="0">
                  <c:v>4.1897043173597428</c:v>
                </c:pt>
                <c:pt idx="1">
                  <c:v>4.2088811779187356</c:v>
                </c:pt>
                <c:pt idx="2">
                  <c:v>4.9596885195873188</c:v>
                </c:pt>
              </c:numCache>
            </c:numRef>
          </c:val>
        </c:ser>
        <c:axId val="60060416"/>
        <c:axId val="60061952"/>
      </c:barChart>
      <c:catAx>
        <c:axId val="60060416"/>
        <c:scaling>
          <c:orientation val="minMax"/>
        </c:scaling>
        <c:axPos val="b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60061952"/>
        <c:crosses val="autoZero"/>
        <c:auto val="1"/>
        <c:lblAlgn val="ctr"/>
        <c:lblOffset val="100"/>
      </c:catAx>
      <c:valAx>
        <c:axId val="60061952"/>
        <c:scaling>
          <c:orientation val="minMax"/>
          <c:max val="6"/>
          <c:min val="0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60060416"/>
        <c:crosses val="autoZero"/>
        <c:crossBetween val="between"/>
        <c:majorUnit val="0.5"/>
        <c:minorUnit val="0.1"/>
      </c:valAx>
      <c:spPr>
        <a:solidFill>
          <a:srgbClr val="F2DCDB"/>
        </a:solidFill>
      </c:spPr>
    </c:plotArea>
    <c:legend>
      <c:legendPos val="r"/>
      <c:layout>
        <c:manualLayout>
          <c:xMode val="edge"/>
          <c:yMode val="edge"/>
          <c:x val="0.84263792136802762"/>
          <c:y val="2.656013760597109E-2"/>
          <c:w val="0.12305413618649198"/>
          <c:h val="8.3664367641894583E-2"/>
        </c:manualLayout>
      </c:layout>
      <c:txPr>
        <a:bodyPr/>
        <a:lstStyle/>
        <a:p>
          <a:pPr>
            <a:defRPr lang="en-ZA"/>
          </a:pPr>
          <a:endParaRPr lang="en-US"/>
        </a:p>
      </c:txPr>
    </c:legend>
    <c:plotVisOnly val="1"/>
  </c:chart>
  <c:spPr>
    <a:solidFill>
      <a:srgbClr val="D99694"/>
    </a:solidFill>
  </c:spPr>
  <c:printSettings>
    <c:headerFooter/>
    <c:pageMargins b="0.75000000000000211" l="0.70000000000000062" r="0.70000000000000062" t="0.75000000000000211" header="0.30000000000000032" footer="0.30000000000000032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8.3823824826637527E-2"/>
          <c:y val="2.9666439166038568E-2"/>
          <c:w val="0.87786615027553261"/>
          <c:h val="0.9291548479059325"/>
        </c:manualLayout>
      </c:layout>
      <c:lineChart>
        <c:grouping val="standard"/>
        <c:ser>
          <c:idx val="0"/>
          <c:order val="0"/>
          <c:tx>
            <c:strRef>
              <c:f>Newcastle!$B$2</c:f>
              <c:strCache>
                <c:ptCount val="1"/>
                <c:pt idx="0">
                  <c:v>Gross Domestic Product</c:v>
                </c:pt>
              </c:strCache>
            </c:strRef>
          </c:tx>
          <c:spPr>
            <a:ln w="44450">
              <a:solidFill>
                <a:srgbClr val="0070C0"/>
              </a:solidFill>
            </a:ln>
          </c:spPr>
          <c:marker>
            <c:symbol val="none"/>
          </c:marker>
          <c:cat>
            <c:numRef>
              <c:f>Newcastle!$A$3:$A$12</c:f>
              <c:numCache>
                <c:formatCode>General</c:formatCode>
                <c:ptCount val="10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</c:numCache>
            </c:numRef>
          </c:cat>
          <c:val>
            <c:numRef>
              <c:f>Newcastle!$B$3:$B$12</c:f>
              <c:numCache>
                <c:formatCode>0.00</c:formatCode>
                <c:ptCount val="10"/>
                <c:pt idx="0">
                  <c:v>6.3312421031265069</c:v>
                </c:pt>
                <c:pt idx="1">
                  <c:v>4.496634907422842</c:v>
                </c:pt>
                <c:pt idx="2">
                  <c:v>5.7596284068350929</c:v>
                </c:pt>
                <c:pt idx="3">
                  <c:v>5.5332587478348403</c:v>
                </c:pt>
                <c:pt idx="4">
                  <c:v>5.8740043606362304</c:v>
                </c:pt>
                <c:pt idx="5">
                  <c:v>3.6651797288208181</c:v>
                </c:pt>
                <c:pt idx="6">
                  <c:v>-1.210432580798358</c:v>
                </c:pt>
                <c:pt idx="7">
                  <c:v>3.3673375173164799</c:v>
                </c:pt>
                <c:pt idx="8">
                  <c:v>3.6461966511956088</c:v>
                </c:pt>
                <c:pt idx="9">
                  <c:v>3.0086966839746632</c:v>
                </c:pt>
              </c:numCache>
            </c:numRef>
          </c:val>
        </c:ser>
        <c:ser>
          <c:idx val="1"/>
          <c:order val="1"/>
          <c:tx>
            <c:strRef>
              <c:f>Newcastle!$C$2</c:f>
              <c:strCache>
                <c:ptCount val="1"/>
                <c:pt idx="0">
                  <c:v>Annual Gross Operating Surplus</c:v>
                </c:pt>
              </c:strCache>
            </c:strRef>
          </c:tx>
          <c:spPr>
            <a:ln w="4445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Newcastle!$A$3:$A$12</c:f>
              <c:numCache>
                <c:formatCode>General</c:formatCode>
                <c:ptCount val="10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</c:numCache>
            </c:numRef>
          </c:cat>
          <c:val>
            <c:numRef>
              <c:f>Newcastle!$C$3:$C$12</c:f>
              <c:numCache>
                <c:formatCode>0.00</c:formatCode>
                <c:ptCount val="10"/>
                <c:pt idx="0">
                  <c:v>3.1705698082253022</c:v>
                </c:pt>
                <c:pt idx="1">
                  <c:v>8.4667053013570737</c:v>
                </c:pt>
                <c:pt idx="2">
                  <c:v>6.2277191035115926</c:v>
                </c:pt>
                <c:pt idx="3">
                  <c:v>6.8589008773290132</c:v>
                </c:pt>
                <c:pt idx="4">
                  <c:v>6.5150658087938229</c:v>
                </c:pt>
                <c:pt idx="5">
                  <c:v>0.74572694276883489</c:v>
                </c:pt>
                <c:pt idx="6">
                  <c:v>-0.41850794334443009</c:v>
                </c:pt>
                <c:pt idx="7">
                  <c:v>4.1136361433038457</c:v>
                </c:pt>
                <c:pt idx="8">
                  <c:v>1.1826731405293875</c:v>
                </c:pt>
                <c:pt idx="9">
                  <c:v>3.7085695888828951</c:v>
                </c:pt>
              </c:numCache>
            </c:numRef>
          </c:val>
        </c:ser>
        <c:ser>
          <c:idx val="2"/>
          <c:order val="2"/>
          <c:tx>
            <c:strRef>
              <c:f>Newcastle!$D$2</c:f>
              <c:strCache>
                <c:ptCount val="1"/>
                <c:pt idx="0">
                  <c:v>Annual Compensation of Employees</c:v>
                </c:pt>
              </c:strCache>
            </c:strRef>
          </c:tx>
          <c:spPr>
            <a:ln w="44450">
              <a:solidFill>
                <a:schemeClr val="tx1"/>
              </a:solidFill>
            </a:ln>
          </c:spPr>
          <c:marker>
            <c:symbol val="none"/>
          </c:marker>
          <c:cat>
            <c:numRef>
              <c:f>Newcastle!$A$3:$A$12</c:f>
              <c:numCache>
                <c:formatCode>General</c:formatCode>
                <c:ptCount val="10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</c:numCache>
            </c:numRef>
          </c:cat>
          <c:val>
            <c:numRef>
              <c:f>Newcastle!$D$3:$D$12</c:f>
              <c:numCache>
                <c:formatCode>0.00</c:formatCode>
                <c:ptCount val="10"/>
                <c:pt idx="0">
                  <c:v>3.3305507550519966</c:v>
                </c:pt>
                <c:pt idx="1">
                  <c:v>7.9374245364104752</c:v>
                </c:pt>
                <c:pt idx="2">
                  <c:v>6.1834378010231177</c:v>
                </c:pt>
                <c:pt idx="3">
                  <c:v>5.8536711691409788</c:v>
                </c:pt>
                <c:pt idx="4">
                  <c:v>6.1082826615949788</c:v>
                </c:pt>
                <c:pt idx="5">
                  <c:v>0.14859380349127171</c:v>
                </c:pt>
                <c:pt idx="6">
                  <c:v>2.1798673512842033</c:v>
                </c:pt>
                <c:pt idx="7">
                  <c:v>7.7598493878793091</c:v>
                </c:pt>
                <c:pt idx="8">
                  <c:v>4.6419986267065436</c:v>
                </c:pt>
                <c:pt idx="9">
                  <c:v>3.7605515091558885</c:v>
                </c:pt>
              </c:numCache>
            </c:numRef>
          </c:val>
        </c:ser>
        <c:marker val="1"/>
        <c:axId val="60120448"/>
        <c:axId val="67015808"/>
      </c:lineChart>
      <c:catAx>
        <c:axId val="60120448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67015808"/>
        <c:crosses val="autoZero"/>
        <c:auto val="1"/>
        <c:lblAlgn val="ctr"/>
        <c:lblOffset val="100"/>
      </c:catAx>
      <c:valAx>
        <c:axId val="67015808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60120448"/>
        <c:crosses val="autoZero"/>
        <c:crossBetween val="between"/>
      </c:valAx>
      <c:spPr>
        <a:solidFill>
          <a:srgbClr val="DDD9C3"/>
        </a:solidFill>
      </c:spPr>
    </c:plotArea>
    <c:legend>
      <c:legendPos val="r"/>
      <c:layout>
        <c:manualLayout>
          <c:xMode val="edge"/>
          <c:yMode val="edge"/>
          <c:x val="0.54276901236335928"/>
          <c:y val="1.4434245051795485E-2"/>
          <c:w val="0.42821949659584096"/>
          <c:h val="0.19696791486707099"/>
        </c:manualLayout>
      </c:layout>
      <c:txPr>
        <a:bodyPr/>
        <a:lstStyle/>
        <a:p>
          <a:pPr>
            <a:defRPr lang="en-ZA"/>
          </a:pPr>
          <a:endParaRPr lang="en-US"/>
        </a:p>
      </c:txPr>
    </c:legend>
    <c:plotVisOnly val="1"/>
  </c:chart>
  <c:spPr>
    <a:solidFill>
      <a:srgbClr val="C4BD97"/>
    </a:solidFill>
  </c:spPr>
  <c:printSettings>
    <c:headerFooter/>
    <c:pageMargins b="0.75000000000000211" l="0.70000000000000062" r="0.70000000000000062" t="0.75000000000000211" header="0.30000000000000032" footer="0.30000000000000032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8.1081628574052461E-2"/>
          <c:y val="3.5938722229622654E-2"/>
          <c:w val="0.89258106561570816"/>
          <c:h val="0.8165552393472868"/>
        </c:manualLayout>
      </c:layout>
      <c:barChart>
        <c:barDir val="col"/>
        <c:grouping val="clustered"/>
        <c:ser>
          <c:idx val="0"/>
          <c:order val="0"/>
          <c:tx>
            <c:strRef>
              <c:f>Newcastle!$A$15</c:f>
              <c:strCache>
                <c:ptCount val="1"/>
                <c:pt idx="0">
                  <c:v>Average</c:v>
                </c:pt>
              </c:strCache>
            </c:strRef>
          </c:tx>
          <c:cat>
            <c:strRef>
              <c:f>Newcastle!$B$14:$D$14</c:f>
              <c:strCache>
                <c:ptCount val="3"/>
                <c:pt idx="0">
                  <c:v>Gross Domestic Product</c:v>
                </c:pt>
                <c:pt idx="1">
                  <c:v>Annual Gross Operating Surplus</c:v>
                </c:pt>
                <c:pt idx="2">
                  <c:v>Annual Compensation of Employees</c:v>
                </c:pt>
              </c:strCache>
            </c:strRef>
          </c:cat>
          <c:val>
            <c:numRef>
              <c:f>Newcastle!$B$15:$D$15</c:f>
              <c:numCache>
                <c:formatCode>0.00</c:formatCode>
                <c:ptCount val="3"/>
                <c:pt idx="0">
                  <c:v>4.0471746526364729</c:v>
                </c:pt>
                <c:pt idx="1">
                  <c:v>4.0571058771357338</c:v>
                </c:pt>
                <c:pt idx="2">
                  <c:v>4.7904227601738762</c:v>
                </c:pt>
              </c:numCache>
            </c:numRef>
          </c:val>
        </c:ser>
        <c:axId val="67039616"/>
        <c:axId val="67041152"/>
      </c:barChart>
      <c:catAx>
        <c:axId val="67039616"/>
        <c:scaling>
          <c:orientation val="minMax"/>
        </c:scaling>
        <c:axPos val="b"/>
        <c:tickLblPos val="nextTo"/>
        <c:txPr>
          <a:bodyPr rot="0"/>
          <a:lstStyle/>
          <a:p>
            <a:pPr>
              <a:defRPr lang="en-ZA"/>
            </a:pPr>
            <a:endParaRPr lang="en-US"/>
          </a:p>
        </c:txPr>
        <c:crossAx val="67041152"/>
        <c:crosses val="autoZero"/>
        <c:auto val="1"/>
        <c:lblAlgn val="ctr"/>
        <c:lblOffset val="100"/>
      </c:catAx>
      <c:valAx>
        <c:axId val="67041152"/>
        <c:scaling>
          <c:orientation val="minMax"/>
          <c:max val="5"/>
          <c:min val="0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67039616"/>
        <c:crosses val="autoZero"/>
        <c:crossBetween val="between"/>
        <c:majorUnit val="0.5"/>
        <c:minorUnit val="0.1"/>
      </c:valAx>
      <c:spPr>
        <a:solidFill>
          <a:srgbClr val="F2DCDB"/>
        </a:solidFill>
      </c:spPr>
    </c:plotArea>
    <c:legend>
      <c:legendPos val="r"/>
      <c:layout>
        <c:manualLayout>
          <c:xMode val="edge"/>
          <c:yMode val="edge"/>
          <c:x val="0.83886889745823801"/>
          <c:y val="2.1362776676844032E-2"/>
          <c:w val="0.12502698868314677"/>
          <c:h val="5.9068991478831608E-2"/>
        </c:manualLayout>
      </c:layout>
      <c:txPr>
        <a:bodyPr/>
        <a:lstStyle/>
        <a:p>
          <a:pPr>
            <a:defRPr lang="en-ZA"/>
          </a:pPr>
          <a:endParaRPr lang="en-US"/>
        </a:p>
      </c:txPr>
    </c:legend>
    <c:plotVisOnly val="1"/>
  </c:chart>
  <c:spPr>
    <a:solidFill>
      <a:srgbClr val="D99694"/>
    </a:solidFill>
  </c:spPr>
  <c:printSettings>
    <c:headerFooter/>
    <c:pageMargins b="0.75000000000000211" l="0.70000000000000062" r="0.70000000000000062" t="0.75000000000000211" header="0.30000000000000032" footer="0.30000000000000032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8.1921875470198358E-2"/>
          <c:y val="3.0574857022305408E-2"/>
          <c:w val="0.89538706428619153"/>
          <c:h val="0.8636371076373186"/>
        </c:manualLayout>
      </c:layout>
      <c:barChart>
        <c:barDir val="col"/>
        <c:grouping val="clustered"/>
        <c:ser>
          <c:idx val="0"/>
          <c:order val="0"/>
          <c:tx>
            <c:strRef>
              <c:f>GDP!$A$15</c:f>
              <c:strCache>
                <c:ptCount val="1"/>
                <c:pt idx="0">
                  <c:v>Average</c:v>
                </c:pt>
              </c:strCache>
            </c:strRef>
          </c:tx>
          <c:cat>
            <c:strRef>
              <c:f>GDP!$B$14:$G$14</c:f>
              <c:strCache>
                <c:ptCount val="6"/>
                <c:pt idx="0">
                  <c:v>KZN</c:v>
                </c:pt>
                <c:pt idx="1">
                  <c:v>Ethekwini</c:v>
                </c:pt>
                <c:pt idx="2">
                  <c:v>Msunduzi</c:v>
                </c:pt>
                <c:pt idx="3">
                  <c:v>Mthlatuze</c:v>
                </c:pt>
                <c:pt idx="4">
                  <c:v>Hibiscus</c:v>
                </c:pt>
                <c:pt idx="5">
                  <c:v>Newcastle</c:v>
                </c:pt>
              </c:strCache>
            </c:strRef>
          </c:cat>
          <c:val>
            <c:numRef>
              <c:f>GDP!$B$15:$G$15</c:f>
              <c:numCache>
                <c:formatCode>0.00</c:formatCode>
                <c:ptCount val="6"/>
                <c:pt idx="0">
                  <c:v>3.3766741712384807</c:v>
                </c:pt>
                <c:pt idx="1">
                  <c:v>3.6467579030658164</c:v>
                </c:pt>
                <c:pt idx="2">
                  <c:v>3.9649790548087851</c:v>
                </c:pt>
                <c:pt idx="3">
                  <c:v>3.9750613526383196</c:v>
                </c:pt>
                <c:pt idx="4">
                  <c:v>4.1897043173597428</c:v>
                </c:pt>
                <c:pt idx="5">
                  <c:v>4.0471746526364729</c:v>
                </c:pt>
              </c:numCache>
            </c:numRef>
          </c:val>
        </c:ser>
        <c:axId val="67503616"/>
        <c:axId val="67505152"/>
      </c:barChart>
      <c:catAx>
        <c:axId val="67503616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67505152"/>
        <c:crosses val="autoZero"/>
        <c:auto val="1"/>
        <c:lblAlgn val="ctr"/>
        <c:lblOffset val="100"/>
      </c:catAx>
      <c:valAx>
        <c:axId val="67505152"/>
        <c:scaling>
          <c:orientation val="minMax"/>
          <c:max val="5"/>
          <c:min val="0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67503616"/>
        <c:crosses val="autoZero"/>
        <c:crossBetween val="between"/>
        <c:majorUnit val="1"/>
        <c:minorUnit val="0.5"/>
      </c:valAx>
      <c:spPr>
        <a:solidFill>
          <a:schemeClr val="accent2">
            <a:lumMod val="20000"/>
            <a:lumOff val="80000"/>
          </a:schemeClr>
        </a:solidFill>
      </c:spPr>
    </c:plotArea>
    <c:legend>
      <c:legendPos val="r"/>
      <c:layout>
        <c:manualLayout>
          <c:xMode val="edge"/>
          <c:yMode val="edge"/>
          <c:x val="0.84311879851224858"/>
          <c:y val="3.2224996029239387E-2"/>
          <c:w val="0.11793099456450483"/>
          <c:h val="7.1815913498056952E-2"/>
        </c:manualLayout>
      </c:layout>
      <c:txPr>
        <a:bodyPr/>
        <a:lstStyle/>
        <a:p>
          <a:pPr>
            <a:defRPr lang="en-ZA"/>
          </a:pPr>
          <a:endParaRPr lang="en-US"/>
        </a:p>
      </c:txPr>
    </c:legend>
    <c:plotVisOnly val="1"/>
  </c:chart>
  <c:spPr>
    <a:solidFill>
      <a:schemeClr val="accent2">
        <a:lumMod val="60000"/>
        <a:lumOff val="40000"/>
      </a:schemeClr>
    </a:solidFill>
  </c:spPr>
  <c:printSettings>
    <c:headerFooter/>
    <c:pageMargins b="0.75000000000000211" l="0.70000000000000062" r="0.70000000000000062" t="0.75000000000000211" header="0.30000000000000032" footer="0.30000000000000032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5.8696327435293592E-2"/>
          <c:y val="3.0813946647410408E-2"/>
          <c:w val="0.92418304912237148"/>
          <c:h val="0.94067162487736788"/>
        </c:manualLayout>
      </c:layout>
      <c:barChart>
        <c:barDir val="col"/>
        <c:grouping val="clustered"/>
        <c:ser>
          <c:idx val="1"/>
          <c:order val="0"/>
          <c:tx>
            <c:v>2003</c:v>
          </c:tx>
          <c:spPr>
            <a:solidFill>
              <a:srgbClr val="00B050"/>
            </a:solidFill>
          </c:spPr>
          <c:cat>
            <c:strRef>
              <c:f>GDP!$B$2:$G$2</c:f>
              <c:strCache>
                <c:ptCount val="6"/>
                <c:pt idx="0">
                  <c:v>KZN</c:v>
                </c:pt>
                <c:pt idx="1">
                  <c:v>Ethekwini</c:v>
                </c:pt>
                <c:pt idx="2">
                  <c:v>Msunduzi</c:v>
                </c:pt>
                <c:pt idx="3">
                  <c:v>Mthlatuze</c:v>
                </c:pt>
                <c:pt idx="4">
                  <c:v>Hibiscus</c:v>
                </c:pt>
                <c:pt idx="5">
                  <c:v>Newcastle</c:v>
                </c:pt>
              </c:strCache>
            </c:strRef>
          </c:cat>
          <c:val>
            <c:numRef>
              <c:f>GDP!$B$3:$G$3</c:f>
              <c:numCache>
                <c:formatCode>0.00</c:formatCode>
                <c:ptCount val="6"/>
                <c:pt idx="0">
                  <c:v>2.7432639906487406</c:v>
                </c:pt>
                <c:pt idx="1">
                  <c:v>2.7431869899761496</c:v>
                </c:pt>
                <c:pt idx="2">
                  <c:v>2.7431869899761478</c:v>
                </c:pt>
                <c:pt idx="3">
                  <c:v>6.3312421031265123</c:v>
                </c:pt>
                <c:pt idx="4">
                  <c:v>6.3312421031265123</c:v>
                </c:pt>
                <c:pt idx="5">
                  <c:v>6.3312421031265069</c:v>
                </c:pt>
              </c:numCache>
            </c:numRef>
          </c:val>
        </c:ser>
        <c:ser>
          <c:idx val="2"/>
          <c:order val="1"/>
          <c:tx>
            <c:v>2004</c:v>
          </c:tx>
          <c:spPr>
            <a:solidFill>
              <a:schemeClr val="accent6">
                <a:lumMod val="75000"/>
              </a:schemeClr>
            </a:solidFill>
          </c:spPr>
          <c:cat>
            <c:strRef>
              <c:f>GDP!$B$2:$G$2</c:f>
              <c:strCache>
                <c:ptCount val="6"/>
                <c:pt idx="0">
                  <c:v>KZN</c:v>
                </c:pt>
                <c:pt idx="1">
                  <c:v>Ethekwini</c:v>
                </c:pt>
                <c:pt idx="2">
                  <c:v>Msunduzi</c:v>
                </c:pt>
                <c:pt idx="3">
                  <c:v>Mthlatuze</c:v>
                </c:pt>
                <c:pt idx="4">
                  <c:v>Hibiscus</c:v>
                </c:pt>
                <c:pt idx="5">
                  <c:v>Newcastle</c:v>
                </c:pt>
              </c:strCache>
            </c:strRef>
          </c:cat>
          <c:val>
            <c:numRef>
              <c:f>GDP!$B$4:$G$4</c:f>
              <c:numCache>
                <c:formatCode>0.00</c:formatCode>
                <c:ptCount val="6"/>
                <c:pt idx="0">
                  <c:v>4.4967464894428772</c:v>
                </c:pt>
                <c:pt idx="1">
                  <c:v>4.4966349074228447</c:v>
                </c:pt>
                <c:pt idx="2">
                  <c:v>4.4966349074228615</c:v>
                </c:pt>
                <c:pt idx="3">
                  <c:v>4.4966349074228482</c:v>
                </c:pt>
                <c:pt idx="4">
                  <c:v>4.4966349074228402</c:v>
                </c:pt>
                <c:pt idx="5">
                  <c:v>4.496634907422842</c:v>
                </c:pt>
              </c:numCache>
            </c:numRef>
          </c:val>
        </c:ser>
        <c:ser>
          <c:idx val="3"/>
          <c:order val="2"/>
          <c:tx>
            <c:v>2005</c:v>
          </c:tx>
          <c:spPr>
            <a:solidFill>
              <a:schemeClr val="bg1">
                <a:lumMod val="50000"/>
              </a:schemeClr>
            </a:solidFill>
          </c:spPr>
          <c:cat>
            <c:strRef>
              <c:f>GDP!$B$2:$G$2</c:f>
              <c:strCache>
                <c:ptCount val="6"/>
                <c:pt idx="0">
                  <c:v>KZN</c:v>
                </c:pt>
                <c:pt idx="1">
                  <c:v>Ethekwini</c:v>
                </c:pt>
                <c:pt idx="2">
                  <c:v>Msunduzi</c:v>
                </c:pt>
                <c:pt idx="3">
                  <c:v>Mthlatuze</c:v>
                </c:pt>
                <c:pt idx="4">
                  <c:v>Hibiscus</c:v>
                </c:pt>
                <c:pt idx="5">
                  <c:v>Newcastle</c:v>
                </c:pt>
              </c:strCache>
            </c:strRef>
          </c:cat>
          <c:val>
            <c:numRef>
              <c:f>GDP!$B$5:$G$5</c:f>
              <c:numCache>
                <c:formatCode>0.00</c:formatCode>
                <c:ptCount val="6"/>
                <c:pt idx="0">
                  <c:v>5.7593018540806664</c:v>
                </c:pt>
                <c:pt idx="1">
                  <c:v>5.7596284068350805</c:v>
                </c:pt>
                <c:pt idx="2">
                  <c:v>5.7596284068350858</c:v>
                </c:pt>
                <c:pt idx="3">
                  <c:v>5.7596284068350778</c:v>
                </c:pt>
                <c:pt idx="4">
                  <c:v>5.7596284068350929</c:v>
                </c:pt>
                <c:pt idx="5">
                  <c:v>5.7596284068350929</c:v>
                </c:pt>
              </c:numCache>
            </c:numRef>
          </c:val>
        </c:ser>
        <c:ser>
          <c:idx val="4"/>
          <c:order val="3"/>
          <c:tx>
            <c:v>2006</c:v>
          </c:tx>
          <c:spPr>
            <a:solidFill>
              <a:schemeClr val="accent4">
                <a:lumMod val="60000"/>
                <a:lumOff val="40000"/>
              </a:schemeClr>
            </a:solidFill>
          </c:spPr>
          <c:cat>
            <c:strRef>
              <c:f>GDP!$B$2:$G$2</c:f>
              <c:strCache>
                <c:ptCount val="6"/>
                <c:pt idx="0">
                  <c:v>KZN</c:v>
                </c:pt>
                <c:pt idx="1">
                  <c:v>Ethekwini</c:v>
                </c:pt>
                <c:pt idx="2">
                  <c:v>Msunduzi</c:v>
                </c:pt>
                <c:pt idx="3">
                  <c:v>Mthlatuze</c:v>
                </c:pt>
                <c:pt idx="4">
                  <c:v>Hibiscus</c:v>
                </c:pt>
                <c:pt idx="5">
                  <c:v>Newcastle</c:v>
                </c:pt>
              </c:strCache>
            </c:strRef>
          </c:cat>
          <c:val>
            <c:numRef>
              <c:f>GDP!$B$6:$G$6</c:f>
              <c:numCache>
                <c:formatCode>0.00</c:formatCode>
                <c:ptCount val="6"/>
                <c:pt idx="0">
                  <c:v>5.5333278654310973</c:v>
                </c:pt>
                <c:pt idx="1">
                  <c:v>5.5332587478348358</c:v>
                </c:pt>
                <c:pt idx="2">
                  <c:v>5.5332587478348314</c:v>
                </c:pt>
                <c:pt idx="3">
                  <c:v>5.5332587478348287</c:v>
                </c:pt>
                <c:pt idx="4">
                  <c:v>5.5332587478348207</c:v>
                </c:pt>
                <c:pt idx="5">
                  <c:v>5.5332587478348403</c:v>
                </c:pt>
              </c:numCache>
            </c:numRef>
          </c:val>
        </c:ser>
        <c:ser>
          <c:idx val="5"/>
          <c:order val="4"/>
          <c:tx>
            <c:v>2007</c:v>
          </c:tx>
          <c:spPr>
            <a:solidFill>
              <a:srgbClr val="CC0000"/>
            </a:solidFill>
          </c:spPr>
          <c:cat>
            <c:strRef>
              <c:f>GDP!$B$2:$G$2</c:f>
              <c:strCache>
                <c:ptCount val="6"/>
                <c:pt idx="0">
                  <c:v>KZN</c:v>
                </c:pt>
                <c:pt idx="1">
                  <c:v>Ethekwini</c:v>
                </c:pt>
                <c:pt idx="2">
                  <c:v>Msunduzi</c:v>
                </c:pt>
                <c:pt idx="3">
                  <c:v>Mthlatuze</c:v>
                </c:pt>
                <c:pt idx="4">
                  <c:v>Hibiscus</c:v>
                </c:pt>
                <c:pt idx="5">
                  <c:v>Newcastle</c:v>
                </c:pt>
              </c:strCache>
            </c:strRef>
          </c:cat>
          <c:val>
            <c:numRef>
              <c:f>GDP!$B$7:$G$7</c:f>
              <c:numCache>
                <c:formatCode>0.00</c:formatCode>
                <c:ptCount val="6"/>
                <c:pt idx="0">
                  <c:v>5.8948084570002708</c:v>
                </c:pt>
                <c:pt idx="1">
                  <c:v>5.8740043606362491</c:v>
                </c:pt>
                <c:pt idx="2">
                  <c:v>5.8740043606362429</c:v>
                </c:pt>
                <c:pt idx="3">
                  <c:v>5.8740043606362491</c:v>
                </c:pt>
                <c:pt idx="4">
                  <c:v>5.874004360636234</c:v>
                </c:pt>
                <c:pt idx="5">
                  <c:v>5.8740043606362304</c:v>
                </c:pt>
              </c:numCache>
            </c:numRef>
          </c:val>
        </c:ser>
        <c:ser>
          <c:idx val="6"/>
          <c:order val="5"/>
          <c:tx>
            <c:v>2008</c:v>
          </c:tx>
          <c:spPr>
            <a:solidFill>
              <a:schemeClr val="tx2">
                <a:lumMod val="40000"/>
                <a:lumOff val="60000"/>
              </a:schemeClr>
            </a:solidFill>
          </c:spPr>
          <c:dPt>
            <c:idx val="0"/>
            <c:spPr>
              <a:solidFill>
                <a:schemeClr val="tx2">
                  <a:lumMod val="40000"/>
                  <a:lumOff val="60000"/>
                </a:schemeClr>
              </a:solidFill>
              <a:ln w="6350"/>
            </c:spPr>
          </c:dPt>
          <c:cat>
            <c:strRef>
              <c:f>GDP!$B$2:$G$2</c:f>
              <c:strCache>
                <c:ptCount val="6"/>
                <c:pt idx="0">
                  <c:v>KZN</c:v>
                </c:pt>
                <c:pt idx="1">
                  <c:v>Ethekwini</c:v>
                </c:pt>
                <c:pt idx="2">
                  <c:v>Msunduzi</c:v>
                </c:pt>
                <c:pt idx="3">
                  <c:v>Mthlatuze</c:v>
                </c:pt>
                <c:pt idx="4">
                  <c:v>Hibiscus</c:v>
                </c:pt>
                <c:pt idx="5">
                  <c:v>Newcastle</c:v>
                </c:pt>
              </c:strCache>
            </c:strRef>
          </c:cat>
          <c:val>
            <c:numRef>
              <c:f>GDP!$B$8:$G$8</c:f>
              <c:numCache>
                <c:formatCode>0.00</c:formatCode>
                <c:ptCount val="6"/>
                <c:pt idx="0">
                  <c:v>3.9731293461308819</c:v>
                </c:pt>
                <c:pt idx="1">
                  <c:v>5.1366231350844282</c:v>
                </c:pt>
                <c:pt idx="2">
                  <c:v>2.4612120113631528</c:v>
                </c:pt>
                <c:pt idx="3">
                  <c:v>9.9320618501843647</c:v>
                </c:pt>
                <c:pt idx="4">
                  <c:v>0.91402180383947551</c:v>
                </c:pt>
                <c:pt idx="5">
                  <c:v>3.6651797288208181</c:v>
                </c:pt>
              </c:numCache>
            </c:numRef>
          </c:val>
        </c:ser>
        <c:ser>
          <c:idx val="0"/>
          <c:order val="6"/>
          <c:tx>
            <c:v>2009</c:v>
          </c:tx>
          <c:spPr>
            <a:solidFill>
              <a:srgbClr val="FFFF00"/>
            </a:solidFill>
          </c:spPr>
          <c:cat>
            <c:strRef>
              <c:f>GDP!$B$2:$G$2</c:f>
              <c:strCache>
                <c:ptCount val="6"/>
                <c:pt idx="0">
                  <c:v>KZN</c:v>
                </c:pt>
                <c:pt idx="1">
                  <c:v>Ethekwini</c:v>
                </c:pt>
                <c:pt idx="2">
                  <c:v>Msunduzi</c:v>
                </c:pt>
                <c:pt idx="3">
                  <c:v>Mthlatuze</c:v>
                </c:pt>
                <c:pt idx="4">
                  <c:v>Hibiscus</c:v>
                </c:pt>
                <c:pt idx="5">
                  <c:v>Newcastle</c:v>
                </c:pt>
              </c:strCache>
            </c:strRef>
          </c:cat>
          <c:val>
            <c:numRef>
              <c:f>GDP!$B$9:$G$9</c:f>
              <c:numCache>
                <c:formatCode>0.00</c:formatCode>
                <c:ptCount val="6"/>
                <c:pt idx="0">
                  <c:v>-1.781471351225947</c:v>
                </c:pt>
                <c:pt idx="1">
                  <c:v>-4.1682479001677875</c:v>
                </c:pt>
                <c:pt idx="2">
                  <c:v>5.0519997922915012</c:v>
                </c:pt>
                <c:pt idx="3">
                  <c:v>-13.097346936255388</c:v>
                </c:pt>
                <c:pt idx="4">
                  <c:v>5.0468988128672301</c:v>
                </c:pt>
                <c:pt idx="5">
                  <c:v>-1.210432580798358</c:v>
                </c:pt>
              </c:numCache>
            </c:numRef>
          </c:val>
        </c:ser>
        <c:ser>
          <c:idx val="7"/>
          <c:order val="7"/>
          <c:tx>
            <c:v>2010</c:v>
          </c:tx>
          <c:spPr>
            <a:solidFill>
              <a:schemeClr val="accent2">
                <a:lumMod val="60000"/>
                <a:lumOff val="40000"/>
              </a:schemeClr>
            </a:solidFill>
          </c:spPr>
          <c:cat>
            <c:strRef>
              <c:f>GDP!$B$2:$G$2</c:f>
              <c:strCache>
                <c:ptCount val="6"/>
                <c:pt idx="0">
                  <c:v>KZN</c:v>
                </c:pt>
                <c:pt idx="1">
                  <c:v>Ethekwini</c:v>
                </c:pt>
                <c:pt idx="2">
                  <c:v>Msunduzi</c:v>
                </c:pt>
                <c:pt idx="3">
                  <c:v>Mthlatuze</c:v>
                </c:pt>
                <c:pt idx="4">
                  <c:v>Hibiscus</c:v>
                </c:pt>
                <c:pt idx="5">
                  <c:v>Newcastle</c:v>
                </c:pt>
              </c:strCache>
            </c:strRef>
          </c:cat>
          <c:val>
            <c:numRef>
              <c:f>GDP!$B$10:$G$10</c:f>
              <c:numCache>
                <c:formatCode>0.00</c:formatCode>
                <c:ptCount val="6"/>
                <c:pt idx="0">
                  <c:v>3.7649683898215227</c:v>
                </c:pt>
                <c:pt idx="1">
                  <c:v>4.9802906593091478</c:v>
                </c:pt>
                <c:pt idx="2">
                  <c:v>-0.35681343797265347</c:v>
                </c:pt>
                <c:pt idx="3">
                  <c:v>10.534113894342012</c:v>
                </c:pt>
                <c:pt idx="4">
                  <c:v>0.15478648383108631</c:v>
                </c:pt>
                <c:pt idx="5">
                  <c:v>3.3673375173164799</c:v>
                </c:pt>
              </c:numCache>
            </c:numRef>
          </c:val>
        </c:ser>
        <c:ser>
          <c:idx val="8"/>
          <c:order val="8"/>
          <c:tx>
            <c:v>2011</c:v>
          </c:tx>
          <c:cat>
            <c:strRef>
              <c:f>GDP!$B$2:$G$2</c:f>
              <c:strCache>
                <c:ptCount val="6"/>
                <c:pt idx="0">
                  <c:v>KZN</c:v>
                </c:pt>
                <c:pt idx="1">
                  <c:v>Ethekwini</c:v>
                </c:pt>
                <c:pt idx="2">
                  <c:v>Msunduzi</c:v>
                </c:pt>
                <c:pt idx="3">
                  <c:v>Mthlatuze</c:v>
                </c:pt>
                <c:pt idx="4">
                  <c:v>Hibiscus</c:v>
                </c:pt>
                <c:pt idx="5">
                  <c:v>Newcastle</c:v>
                </c:pt>
              </c:strCache>
            </c:strRef>
          </c:cat>
          <c:val>
            <c:numRef>
              <c:f>GDP!$B$11:$G$11</c:f>
              <c:numCache>
                <c:formatCode>0.00</c:formatCode>
                <c:ptCount val="6"/>
                <c:pt idx="0">
                  <c:v>3.6880186401704043</c:v>
                </c:pt>
                <c:pt idx="1">
                  <c:v>3.6172213677780207</c:v>
                </c:pt>
                <c:pt idx="2">
                  <c:v>4.1012849926513173</c:v>
                </c:pt>
                <c:pt idx="3">
                  <c:v>3.5562176196395576</c:v>
                </c:pt>
                <c:pt idx="4">
                  <c:v>3.7524710577321994</c:v>
                </c:pt>
                <c:pt idx="5">
                  <c:v>3.6461966511956088</c:v>
                </c:pt>
              </c:numCache>
            </c:numRef>
          </c:val>
        </c:ser>
        <c:ser>
          <c:idx val="9"/>
          <c:order val="9"/>
          <c:tx>
            <c:v>2012</c:v>
          </c:tx>
          <c:cat>
            <c:strRef>
              <c:f>GDP!$B$2:$G$2</c:f>
              <c:strCache>
                <c:ptCount val="6"/>
                <c:pt idx="0">
                  <c:v>KZN</c:v>
                </c:pt>
                <c:pt idx="1">
                  <c:v>Ethekwini</c:v>
                </c:pt>
                <c:pt idx="2">
                  <c:v>Msunduzi</c:v>
                </c:pt>
                <c:pt idx="3">
                  <c:v>Mthlatuze</c:v>
                </c:pt>
                <c:pt idx="4">
                  <c:v>Hibiscus</c:v>
                </c:pt>
                <c:pt idx="5">
                  <c:v>Newcastle</c:v>
                </c:pt>
              </c:strCache>
            </c:strRef>
          </c:cat>
          <c:val>
            <c:numRef>
              <c:f>GDP!$B$12:$G$12</c:f>
              <c:numCache>
                <c:formatCode>0.00</c:formatCode>
                <c:ptCount val="6"/>
                <c:pt idx="0">
                  <c:v>2.9454018804657633</c:v>
                </c:pt>
                <c:pt idx="1">
                  <c:v>2.4949783559492027</c:v>
                </c:pt>
                <c:pt idx="2">
                  <c:v>3.9853937770493681</c:v>
                </c:pt>
                <c:pt idx="3">
                  <c:v>0.83079857261713685</c:v>
                </c:pt>
                <c:pt idx="4">
                  <c:v>4.0340964894719358</c:v>
                </c:pt>
                <c:pt idx="5">
                  <c:v>3.0086966839746632</c:v>
                </c:pt>
              </c:numCache>
            </c:numRef>
          </c:val>
        </c:ser>
        <c:axId val="68821760"/>
        <c:axId val="68823296"/>
      </c:barChart>
      <c:catAx>
        <c:axId val="68821760"/>
        <c:scaling>
          <c:orientation val="minMax"/>
        </c:scaling>
        <c:axPos val="b"/>
        <c:numFmt formatCode="General" sourceLinked="1"/>
        <c:tickLblPos val="nextTo"/>
        <c:crossAx val="68823296"/>
        <c:crosses val="autoZero"/>
        <c:auto val="1"/>
        <c:lblAlgn val="ctr"/>
        <c:lblOffset val="100"/>
      </c:catAx>
      <c:valAx>
        <c:axId val="68823296"/>
        <c:scaling>
          <c:orientation val="minMax"/>
        </c:scaling>
        <c:axPos val="l"/>
        <c:numFmt formatCode="0.00" sourceLinked="1"/>
        <c:tickLblPos val="nextTo"/>
        <c:crossAx val="68821760"/>
        <c:crosses val="autoZero"/>
        <c:crossBetween val="between"/>
      </c:valAx>
      <c:spPr>
        <a:solidFill>
          <a:schemeClr val="bg1"/>
        </a:solidFill>
      </c:spPr>
    </c:plotArea>
    <c:legend>
      <c:legendPos val="t"/>
      <c:layout>
        <c:manualLayout>
          <c:xMode val="edge"/>
          <c:yMode val="edge"/>
          <c:x val="0.64452227113383165"/>
          <c:y val="2.214132969927448E-2"/>
          <c:w val="0.31124945164013634"/>
          <c:h val="0.23406645737978476"/>
        </c:manualLayout>
      </c:layout>
    </c:legend>
    <c:plotVisOnly val="1"/>
  </c:chart>
  <c:spPr>
    <a:solidFill>
      <a:srgbClr val="C4BD97"/>
    </a:solidFill>
  </c:spPr>
  <c:printSettings>
    <c:headerFooter/>
    <c:pageMargins b="0.75000000000000056" l="0.70000000000000051" r="0.70000000000000051" t="0.75000000000000056" header="0.30000000000000027" footer="0.30000000000000027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8.9065676827320847E-2"/>
          <c:y val="3.0574866289898958E-2"/>
          <c:w val="0.88546868062101258"/>
          <c:h val="0.86363706630414594"/>
        </c:manualLayout>
      </c:layout>
      <c:barChart>
        <c:barDir val="col"/>
        <c:grouping val="clustered"/>
        <c:ser>
          <c:idx val="0"/>
          <c:order val="0"/>
          <c:tx>
            <c:strRef>
              <c:f>GOS!$A$15</c:f>
              <c:strCache>
                <c:ptCount val="1"/>
                <c:pt idx="0">
                  <c:v>Average</c:v>
                </c:pt>
              </c:strCache>
            </c:strRef>
          </c:tx>
          <c:cat>
            <c:strRef>
              <c:f>GOS!$B$14:$G$14</c:f>
              <c:strCache>
                <c:ptCount val="6"/>
                <c:pt idx="0">
                  <c:v>KZN</c:v>
                </c:pt>
                <c:pt idx="1">
                  <c:v>Ethekwini</c:v>
                </c:pt>
                <c:pt idx="2">
                  <c:v>Msunduzi</c:v>
                </c:pt>
                <c:pt idx="3">
                  <c:v>Mthlatuze</c:v>
                </c:pt>
                <c:pt idx="4">
                  <c:v>Hibiscus</c:v>
                </c:pt>
                <c:pt idx="5">
                  <c:v>Newcastle</c:v>
                </c:pt>
              </c:strCache>
            </c:strRef>
          </c:cat>
          <c:val>
            <c:numRef>
              <c:f>GOS!$B$15:$G$15</c:f>
              <c:numCache>
                <c:formatCode>0.00</c:formatCode>
                <c:ptCount val="6"/>
                <c:pt idx="0">
                  <c:v>4.6327912884861817</c:v>
                </c:pt>
                <c:pt idx="1">
                  <c:v>4.0096640968680912</c:v>
                </c:pt>
                <c:pt idx="2">
                  <c:v>4.3425587945165569</c:v>
                </c:pt>
                <c:pt idx="3">
                  <c:v>3.9708148606362501</c:v>
                </c:pt>
                <c:pt idx="4">
                  <c:v>4.2088811779187356</c:v>
                </c:pt>
                <c:pt idx="5">
                  <c:v>4.0571058771357338</c:v>
                </c:pt>
              </c:numCache>
            </c:numRef>
          </c:val>
        </c:ser>
        <c:axId val="68848640"/>
        <c:axId val="68854528"/>
      </c:barChart>
      <c:catAx>
        <c:axId val="68848640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68854528"/>
        <c:crosses val="autoZero"/>
        <c:auto val="1"/>
        <c:lblAlgn val="ctr"/>
        <c:lblOffset val="100"/>
      </c:catAx>
      <c:valAx>
        <c:axId val="68854528"/>
        <c:scaling>
          <c:orientation val="minMax"/>
          <c:max val="5"/>
          <c:min val="0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68848640"/>
        <c:crosses val="autoZero"/>
        <c:crossBetween val="between"/>
        <c:majorUnit val="1"/>
        <c:minorUnit val="0.5"/>
      </c:valAx>
      <c:spPr>
        <a:solidFill>
          <a:schemeClr val="accent2">
            <a:lumMod val="20000"/>
            <a:lumOff val="80000"/>
          </a:schemeClr>
        </a:solidFill>
      </c:spPr>
    </c:plotArea>
    <c:legend>
      <c:legendPos val="r"/>
      <c:layout>
        <c:manualLayout>
          <c:xMode val="edge"/>
          <c:yMode val="edge"/>
          <c:x val="0.83556215967780856"/>
          <c:y val="2.8375185466405408E-2"/>
          <c:w val="0.11793099456450483"/>
          <c:h val="7.1815913498056952E-2"/>
        </c:manualLayout>
      </c:layout>
      <c:txPr>
        <a:bodyPr/>
        <a:lstStyle/>
        <a:p>
          <a:pPr>
            <a:defRPr lang="en-ZA"/>
          </a:pPr>
          <a:endParaRPr lang="en-US"/>
        </a:p>
      </c:txPr>
    </c:legend>
    <c:plotVisOnly val="1"/>
  </c:chart>
  <c:spPr>
    <a:solidFill>
      <a:schemeClr val="accent2">
        <a:lumMod val="60000"/>
        <a:lumOff val="40000"/>
      </a:schemeClr>
    </a:solidFill>
  </c:spPr>
  <c:printSettings>
    <c:headerFooter/>
    <c:pageMargins b="0.75000000000000233" l="0.70000000000000062" r="0.70000000000000062" t="0.75000000000000233" header="0.30000000000000032" footer="0.30000000000000032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5.8753592478302322E-2"/>
          <c:y val="3.3281131853111004E-2"/>
          <c:w val="0.92102230890155679"/>
          <c:h val="0.93912663669060181"/>
        </c:manualLayout>
      </c:layout>
      <c:barChart>
        <c:barDir val="col"/>
        <c:grouping val="clustered"/>
        <c:ser>
          <c:idx val="1"/>
          <c:order val="0"/>
          <c:tx>
            <c:v>2003</c:v>
          </c:tx>
          <c:spPr>
            <a:solidFill>
              <a:schemeClr val="accent5">
                <a:lumMod val="75000"/>
              </a:schemeClr>
            </a:solidFill>
          </c:spPr>
          <c:cat>
            <c:strRef>
              <c:f>GOS!$B$2:$G$2</c:f>
              <c:strCache>
                <c:ptCount val="6"/>
                <c:pt idx="0">
                  <c:v>KZN</c:v>
                </c:pt>
                <c:pt idx="1">
                  <c:v>Ethekwini</c:v>
                </c:pt>
                <c:pt idx="2">
                  <c:v>Msunduzi</c:v>
                </c:pt>
                <c:pt idx="3">
                  <c:v>Mthlatuze</c:v>
                </c:pt>
                <c:pt idx="4">
                  <c:v>Hibiscus</c:v>
                </c:pt>
                <c:pt idx="5">
                  <c:v>Newcastle</c:v>
                </c:pt>
              </c:strCache>
            </c:strRef>
          </c:cat>
          <c:val>
            <c:numRef>
              <c:f>GOS!$B$3:$G$3</c:f>
              <c:numCache>
                <c:formatCode>0.00</c:formatCode>
                <c:ptCount val="6"/>
                <c:pt idx="0">
                  <c:v>3.1708137092987183</c:v>
                </c:pt>
                <c:pt idx="1">
                  <c:v>3.1705698082253058</c:v>
                </c:pt>
                <c:pt idx="2">
                  <c:v>3.1705698082253146</c:v>
                </c:pt>
                <c:pt idx="3">
                  <c:v>3.1705698082252987</c:v>
                </c:pt>
                <c:pt idx="4">
                  <c:v>3.1705698082253075</c:v>
                </c:pt>
                <c:pt idx="5">
                  <c:v>3.1705698082253022</c:v>
                </c:pt>
              </c:numCache>
            </c:numRef>
          </c:val>
        </c:ser>
        <c:ser>
          <c:idx val="2"/>
          <c:order val="1"/>
          <c:tx>
            <c:v>2004</c:v>
          </c:tx>
          <c:spPr>
            <a:solidFill>
              <a:schemeClr val="accent6">
                <a:lumMod val="75000"/>
              </a:schemeClr>
            </a:solidFill>
          </c:spPr>
          <c:cat>
            <c:strRef>
              <c:f>GOS!$B$2:$G$2</c:f>
              <c:strCache>
                <c:ptCount val="6"/>
                <c:pt idx="0">
                  <c:v>KZN</c:v>
                </c:pt>
                <c:pt idx="1">
                  <c:v>Ethekwini</c:v>
                </c:pt>
                <c:pt idx="2">
                  <c:v>Msunduzi</c:v>
                </c:pt>
                <c:pt idx="3">
                  <c:v>Mthlatuze</c:v>
                </c:pt>
                <c:pt idx="4">
                  <c:v>Hibiscus</c:v>
                </c:pt>
                <c:pt idx="5">
                  <c:v>Newcastle</c:v>
                </c:pt>
              </c:strCache>
            </c:strRef>
          </c:cat>
          <c:val>
            <c:numRef>
              <c:f>GOS!$B$4:$G$4</c:f>
              <c:numCache>
                <c:formatCode>0.00</c:formatCode>
                <c:ptCount val="6"/>
                <c:pt idx="0">
                  <c:v>8.4667053013570701</c:v>
                </c:pt>
                <c:pt idx="1">
                  <c:v>8.4667053013570683</c:v>
                </c:pt>
                <c:pt idx="2">
                  <c:v>8.4667053013570754</c:v>
                </c:pt>
                <c:pt idx="3">
                  <c:v>8.4667053013570808</c:v>
                </c:pt>
                <c:pt idx="4">
                  <c:v>8.4667053013570932</c:v>
                </c:pt>
                <c:pt idx="5">
                  <c:v>8.4667053013570737</c:v>
                </c:pt>
              </c:numCache>
            </c:numRef>
          </c:val>
        </c:ser>
        <c:ser>
          <c:idx val="3"/>
          <c:order val="2"/>
          <c:tx>
            <c:v>2005</c:v>
          </c:tx>
          <c:spPr>
            <a:solidFill>
              <a:schemeClr val="bg1">
                <a:lumMod val="50000"/>
              </a:schemeClr>
            </a:solidFill>
          </c:spPr>
          <c:cat>
            <c:strRef>
              <c:f>GOS!$B$2:$G$2</c:f>
              <c:strCache>
                <c:ptCount val="6"/>
                <c:pt idx="0">
                  <c:v>KZN</c:v>
                </c:pt>
                <c:pt idx="1">
                  <c:v>Ethekwini</c:v>
                </c:pt>
                <c:pt idx="2">
                  <c:v>Msunduzi</c:v>
                </c:pt>
                <c:pt idx="3">
                  <c:v>Mthlatuze</c:v>
                </c:pt>
                <c:pt idx="4">
                  <c:v>Hibiscus</c:v>
                </c:pt>
                <c:pt idx="5">
                  <c:v>Newcastle</c:v>
                </c:pt>
              </c:strCache>
            </c:strRef>
          </c:cat>
          <c:val>
            <c:numRef>
              <c:f>GOS!$B$5:$G$5</c:f>
              <c:numCache>
                <c:formatCode>0.00</c:formatCode>
                <c:ptCount val="6"/>
                <c:pt idx="0">
                  <c:v>6.2277191035115749</c:v>
                </c:pt>
                <c:pt idx="1">
                  <c:v>6.2277191035115926</c:v>
                </c:pt>
                <c:pt idx="2">
                  <c:v>6.2277191035115784</c:v>
                </c:pt>
                <c:pt idx="3">
                  <c:v>6.2277191035115926</c:v>
                </c:pt>
                <c:pt idx="4">
                  <c:v>6.2277191035115536</c:v>
                </c:pt>
                <c:pt idx="5">
                  <c:v>6.2277191035115926</c:v>
                </c:pt>
              </c:numCache>
            </c:numRef>
          </c:val>
        </c:ser>
        <c:ser>
          <c:idx val="4"/>
          <c:order val="3"/>
          <c:tx>
            <c:v>2006</c:v>
          </c:tx>
          <c:spPr>
            <a:solidFill>
              <a:srgbClr val="00CC00"/>
            </a:solidFill>
          </c:spPr>
          <c:cat>
            <c:strRef>
              <c:f>GOS!$B$2:$G$2</c:f>
              <c:strCache>
                <c:ptCount val="6"/>
                <c:pt idx="0">
                  <c:v>KZN</c:v>
                </c:pt>
                <c:pt idx="1">
                  <c:v>Ethekwini</c:v>
                </c:pt>
                <c:pt idx="2">
                  <c:v>Msunduzi</c:v>
                </c:pt>
                <c:pt idx="3">
                  <c:v>Mthlatuze</c:v>
                </c:pt>
                <c:pt idx="4">
                  <c:v>Hibiscus</c:v>
                </c:pt>
                <c:pt idx="5">
                  <c:v>Newcastle</c:v>
                </c:pt>
              </c:strCache>
            </c:strRef>
          </c:cat>
          <c:val>
            <c:numRef>
              <c:f>GOS!$B$6:$G$6</c:f>
              <c:numCache>
                <c:formatCode>0.00</c:formatCode>
                <c:ptCount val="6"/>
                <c:pt idx="0">
                  <c:v>6.8589008773290274</c:v>
                </c:pt>
                <c:pt idx="1">
                  <c:v>6.8589008773290132</c:v>
                </c:pt>
                <c:pt idx="2">
                  <c:v>6.858900877328999</c:v>
                </c:pt>
                <c:pt idx="3">
                  <c:v>6.8589008773289795</c:v>
                </c:pt>
                <c:pt idx="4">
                  <c:v>6.8589008773290097</c:v>
                </c:pt>
                <c:pt idx="5">
                  <c:v>6.8589008773290132</c:v>
                </c:pt>
              </c:numCache>
            </c:numRef>
          </c:val>
        </c:ser>
        <c:ser>
          <c:idx val="5"/>
          <c:order val="4"/>
          <c:tx>
            <c:v>2007</c:v>
          </c:tx>
          <c:spPr>
            <a:solidFill>
              <a:srgbClr val="0000FF"/>
            </a:solidFill>
          </c:spPr>
          <c:cat>
            <c:strRef>
              <c:f>GOS!$B$2:$G$2</c:f>
              <c:strCache>
                <c:ptCount val="6"/>
                <c:pt idx="0">
                  <c:v>KZN</c:v>
                </c:pt>
                <c:pt idx="1">
                  <c:v>Ethekwini</c:v>
                </c:pt>
                <c:pt idx="2">
                  <c:v>Msunduzi</c:v>
                </c:pt>
                <c:pt idx="3">
                  <c:v>Mthlatuze</c:v>
                </c:pt>
                <c:pt idx="4">
                  <c:v>Hibiscus</c:v>
                </c:pt>
                <c:pt idx="5">
                  <c:v>Newcastle</c:v>
                </c:pt>
              </c:strCache>
            </c:strRef>
          </c:cat>
          <c:val>
            <c:numRef>
              <c:f>GOS!$B$7:$G$7</c:f>
              <c:numCache>
                <c:formatCode>0.00</c:formatCode>
                <c:ptCount val="6"/>
                <c:pt idx="0">
                  <c:v>6.51506580879383</c:v>
                </c:pt>
                <c:pt idx="1">
                  <c:v>6.515065808793814</c:v>
                </c:pt>
                <c:pt idx="2">
                  <c:v>6.5150658087938247</c:v>
                </c:pt>
                <c:pt idx="3">
                  <c:v>6.51506580879383</c:v>
                </c:pt>
                <c:pt idx="4">
                  <c:v>6.5150658087938194</c:v>
                </c:pt>
                <c:pt idx="5">
                  <c:v>6.5150658087938229</c:v>
                </c:pt>
              </c:numCache>
            </c:numRef>
          </c:val>
        </c:ser>
        <c:ser>
          <c:idx val="6"/>
          <c:order val="5"/>
          <c:tx>
            <c:v>2008</c:v>
          </c:tx>
          <c:cat>
            <c:strRef>
              <c:f>GOS!$B$2:$G$2</c:f>
              <c:strCache>
                <c:ptCount val="6"/>
                <c:pt idx="0">
                  <c:v>KZN</c:v>
                </c:pt>
                <c:pt idx="1">
                  <c:v>Ethekwini</c:v>
                </c:pt>
                <c:pt idx="2">
                  <c:v>Msunduzi</c:v>
                </c:pt>
                <c:pt idx="3">
                  <c:v>Mthlatuze</c:v>
                </c:pt>
                <c:pt idx="4">
                  <c:v>Hibiscus</c:v>
                </c:pt>
                <c:pt idx="5">
                  <c:v>Newcastle</c:v>
                </c:pt>
              </c:strCache>
            </c:strRef>
          </c:cat>
          <c:val>
            <c:numRef>
              <c:f>GOS!$B$8:$G$8</c:f>
              <c:numCache>
                <c:formatCode>0.00</c:formatCode>
                <c:ptCount val="6"/>
                <c:pt idx="0">
                  <c:v>1.2331039058864697</c:v>
                </c:pt>
                <c:pt idx="1">
                  <c:v>2.4659055230476863</c:v>
                </c:pt>
                <c:pt idx="2">
                  <c:v>-0.59198013726142662</c:v>
                </c:pt>
                <c:pt idx="3">
                  <c:v>7.7770099082908999</c:v>
                </c:pt>
                <c:pt idx="4">
                  <c:v>-2.3502327365689304</c:v>
                </c:pt>
                <c:pt idx="5">
                  <c:v>0.74572694276883489</c:v>
                </c:pt>
              </c:numCache>
            </c:numRef>
          </c:val>
        </c:ser>
        <c:ser>
          <c:idx val="0"/>
          <c:order val="6"/>
          <c:tx>
            <c:v>2009</c:v>
          </c:tx>
          <c:spPr>
            <a:solidFill>
              <a:schemeClr val="accent4">
                <a:lumMod val="40000"/>
                <a:lumOff val="60000"/>
              </a:schemeClr>
            </a:solidFill>
          </c:spPr>
          <c:cat>
            <c:strRef>
              <c:f>GOS!$B$2:$G$2</c:f>
              <c:strCache>
                <c:ptCount val="6"/>
                <c:pt idx="0">
                  <c:v>KZN</c:v>
                </c:pt>
                <c:pt idx="1">
                  <c:v>Ethekwini</c:v>
                </c:pt>
                <c:pt idx="2">
                  <c:v>Msunduzi</c:v>
                </c:pt>
                <c:pt idx="3">
                  <c:v>Mthlatuze</c:v>
                </c:pt>
                <c:pt idx="4">
                  <c:v>Hibiscus</c:v>
                </c:pt>
                <c:pt idx="5">
                  <c:v>Newcastle</c:v>
                </c:pt>
              </c:strCache>
            </c:strRef>
          </c:cat>
          <c:val>
            <c:numRef>
              <c:f>GOS!$B$9:$G$9</c:f>
              <c:numCache>
                <c:formatCode>0.00</c:formatCode>
                <c:ptCount val="6"/>
                <c:pt idx="0">
                  <c:v>-0.9259194214967561</c:v>
                </c:pt>
                <c:pt idx="1">
                  <c:v>-3.7911318205548801</c:v>
                </c:pt>
                <c:pt idx="2">
                  <c:v>6.0864279228052496</c:v>
                </c:pt>
                <c:pt idx="3">
                  <c:v>-13.589909668845872</c:v>
                </c:pt>
                <c:pt idx="4">
                  <c:v>6.4115985620943761</c:v>
                </c:pt>
                <c:pt idx="5">
                  <c:v>-0.41850794334443009</c:v>
                </c:pt>
              </c:numCache>
            </c:numRef>
          </c:val>
        </c:ser>
        <c:ser>
          <c:idx val="7"/>
          <c:order val="7"/>
          <c:tx>
            <c:v>2010</c:v>
          </c:tx>
          <c:spPr>
            <a:solidFill>
              <a:srgbClr val="FFCC00"/>
            </a:solidFill>
          </c:spPr>
          <c:cat>
            <c:strRef>
              <c:f>GOS!$B$2:$G$2</c:f>
              <c:strCache>
                <c:ptCount val="6"/>
                <c:pt idx="0">
                  <c:v>KZN</c:v>
                </c:pt>
                <c:pt idx="1">
                  <c:v>Ethekwini</c:v>
                </c:pt>
                <c:pt idx="2">
                  <c:v>Msunduzi</c:v>
                </c:pt>
                <c:pt idx="3">
                  <c:v>Mthlatuze</c:v>
                </c:pt>
                <c:pt idx="4">
                  <c:v>Hibiscus</c:v>
                </c:pt>
                <c:pt idx="5">
                  <c:v>Newcastle</c:v>
                </c:pt>
              </c:strCache>
            </c:strRef>
          </c:cat>
          <c:val>
            <c:numRef>
              <c:f>GOS!$B$10:$G$10</c:f>
              <c:numCache>
                <c:formatCode>0.00</c:formatCode>
                <c:ptCount val="6"/>
                <c:pt idx="0">
                  <c:v>4.2903286129411375</c:v>
                </c:pt>
                <c:pt idx="1">
                  <c:v>5.8968950489430485</c:v>
                </c:pt>
                <c:pt idx="2">
                  <c:v>0.38093919677045029</c:v>
                </c:pt>
                <c:pt idx="3">
                  <c:v>11.831149909282711</c:v>
                </c:pt>
                <c:pt idx="4">
                  <c:v>0.72179186997876688</c:v>
                </c:pt>
                <c:pt idx="5">
                  <c:v>4.1136361433038457</c:v>
                </c:pt>
              </c:numCache>
            </c:numRef>
          </c:val>
        </c:ser>
        <c:ser>
          <c:idx val="8"/>
          <c:order val="8"/>
          <c:tx>
            <c:v>2011</c:v>
          </c:tx>
          <c:spPr>
            <a:solidFill>
              <a:srgbClr val="C00000"/>
            </a:solidFill>
          </c:spPr>
          <c:cat>
            <c:strRef>
              <c:f>GOS!$B$2:$G$2</c:f>
              <c:strCache>
                <c:ptCount val="6"/>
                <c:pt idx="0">
                  <c:v>KZN</c:v>
                </c:pt>
                <c:pt idx="1">
                  <c:v>Ethekwini</c:v>
                </c:pt>
                <c:pt idx="2">
                  <c:v>Msunduzi</c:v>
                </c:pt>
                <c:pt idx="3">
                  <c:v>Mthlatuze</c:v>
                </c:pt>
                <c:pt idx="4">
                  <c:v>Hibiscus</c:v>
                </c:pt>
                <c:pt idx="5">
                  <c:v>Newcastle</c:v>
                </c:pt>
              </c:strCache>
            </c:strRef>
          </c:cat>
          <c:val>
            <c:numRef>
              <c:f>GOS!$B$11:$G$11</c:f>
              <c:numCache>
                <c:formatCode>0.00</c:formatCode>
                <c:ptCount val="6"/>
                <c:pt idx="0">
                  <c:v>1.2314718580147836</c:v>
                </c:pt>
                <c:pt idx="1">
                  <c:v>1.1625411705149009</c:v>
                </c:pt>
                <c:pt idx="2">
                  <c:v>1.6363813179510469</c:v>
                </c:pt>
                <c:pt idx="3">
                  <c:v>1.1298346862328819</c:v>
                </c:pt>
                <c:pt idx="4">
                  <c:v>1.2774433805499932</c:v>
                </c:pt>
                <c:pt idx="5">
                  <c:v>1.1826731405293875</c:v>
                </c:pt>
              </c:numCache>
            </c:numRef>
          </c:val>
        </c:ser>
        <c:ser>
          <c:idx val="9"/>
          <c:order val="9"/>
          <c:tx>
            <c:v>2012</c:v>
          </c:tx>
          <c:spPr>
            <a:solidFill>
              <a:srgbClr val="9900FF"/>
            </a:solidFill>
          </c:spPr>
          <c:cat>
            <c:strRef>
              <c:f>GOS!$B$2:$G$2</c:f>
              <c:strCache>
                <c:ptCount val="6"/>
                <c:pt idx="0">
                  <c:v>KZN</c:v>
                </c:pt>
                <c:pt idx="1">
                  <c:v>Ethekwini</c:v>
                </c:pt>
                <c:pt idx="2">
                  <c:v>Msunduzi</c:v>
                </c:pt>
                <c:pt idx="3">
                  <c:v>Mthlatuze</c:v>
                </c:pt>
                <c:pt idx="4">
                  <c:v>Hibiscus</c:v>
                </c:pt>
                <c:pt idx="5">
                  <c:v>Newcastle</c:v>
                </c:pt>
              </c:strCache>
            </c:strRef>
          </c:cat>
          <c:val>
            <c:numRef>
              <c:f>GOS!$B$12:$G$12</c:f>
              <c:numCache>
                <c:formatCode>0.00</c:formatCode>
                <c:ptCount val="6"/>
                <c:pt idx="0">
                  <c:v>3.6034976215559222</c:v>
                </c:pt>
                <c:pt idx="1">
                  <c:v>3.1234701475133697</c:v>
                </c:pt>
                <c:pt idx="2">
                  <c:v>4.6748587456834532</c:v>
                </c:pt>
                <c:pt idx="3">
                  <c:v>1.3211028721850928</c:v>
                </c:pt>
                <c:pt idx="4">
                  <c:v>4.7892498039163698</c:v>
                </c:pt>
                <c:pt idx="5">
                  <c:v>3.7085695888828951</c:v>
                </c:pt>
              </c:numCache>
            </c:numRef>
          </c:val>
        </c:ser>
        <c:axId val="70027136"/>
        <c:axId val="70028672"/>
      </c:barChart>
      <c:catAx>
        <c:axId val="70027136"/>
        <c:scaling>
          <c:orientation val="minMax"/>
        </c:scaling>
        <c:axPos val="b"/>
        <c:tickLblPos val="nextTo"/>
        <c:crossAx val="70028672"/>
        <c:crosses val="autoZero"/>
        <c:auto val="1"/>
        <c:lblAlgn val="ctr"/>
        <c:lblOffset val="100"/>
      </c:catAx>
      <c:valAx>
        <c:axId val="70028672"/>
        <c:scaling>
          <c:orientation val="minMax"/>
        </c:scaling>
        <c:axPos val="l"/>
        <c:numFmt formatCode="0.00" sourceLinked="1"/>
        <c:tickLblPos val="nextTo"/>
        <c:crossAx val="70027136"/>
        <c:crosses val="autoZero"/>
        <c:crossBetween val="between"/>
      </c:valAx>
      <c:spPr>
        <a:solidFill>
          <a:sysClr val="window" lastClr="FFFFFF"/>
        </a:solidFill>
      </c:spPr>
    </c:plotArea>
    <c:legend>
      <c:legendPos val="t"/>
      <c:layout>
        <c:manualLayout>
          <c:xMode val="edge"/>
          <c:yMode val="edge"/>
          <c:x val="0.64476188940249712"/>
          <c:y val="2.4581004625444002E-2"/>
          <c:w val="0.29878980375235648"/>
          <c:h val="0.22691794202581891"/>
        </c:manualLayout>
      </c:layout>
    </c:legend>
    <c:plotVisOnly val="1"/>
  </c:chart>
  <c:spPr>
    <a:solidFill>
      <a:srgbClr val="C4BD97"/>
    </a:solidFill>
  </c:spPr>
  <c:printSettings>
    <c:headerFooter/>
    <c:pageMargins b="0.75000000000000056" l="0.70000000000000051" r="0.70000000000000051" t="0.75000000000000056" header="0.30000000000000027" footer="0.30000000000000027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8.7032672436117384E-2"/>
          <c:y val="3.0574866289898972E-2"/>
          <c:w val="0.8878108494982152"/>
          <c:h val="0.86363706630414594"/>
        </c:manualLayout>
      </c:layout>
      <c:barChart>
        <c:barDir val="col"/>
        <c:grouping val="clustered"/>
        <c:ser>
          <c:idx val="0"/>
          <c:order val="0"/>
          <c:tx>
            <c:strRef>
              <c:f>COMP!$A$15</c:f>
              <c:strCache>
                <c:ptCount val="1"/>
                <c:pt idx="0">
                  <c:v>Average</c:v>
                </c:pt>
              </c:strCache>
            </c:strRef>
          </c:tx>
          <c:cat>
            <c:strRef>
              <c:f>COMP!$B$14:$G$14</c:f>
              <c:strCache>
                <c:ptCount val="6"/>
                <c:pt idx="0">
                  <c:v>KZN</c:v>
                </c:pt>
                <c:pt idx="1">
                  <c:v>Ethekwini</c:v>
                </c:pt>
                <c:pt idx="2">
                  <c:v>Msunduzi</c:v>
                </c:pt>
                <c:pt idx="3">
                  <c:v>Mthlatuze</c:v>
                </c:pt>
                <c:pt idx="4">
                  <c:v>Hibiscus</c:v>
                </c:pt>
                <c:pt idx="5">
                  <c:v>Newcastle</c:v>
                </c:pt>
              </c:strCache>
            </c:strRef>
          </c:cat>
          <c:val>
            <c:numRef>
              <c:f>COMP!$B$15:$G$15</c:f>
              <c:numCache>
                <c:formatCode>0.00</c:formatCode>
                <c:ptCount val="6"/>
                <c:pt idx="0">
                  <c:v>3.8720417612074596</c:v>
                </c:pt>
                <c:pt idx="1">
                  <c:v>4.736753809143659</c:v>
                </c:pt>
                <c:pt idx="2">
                  <c:v>5.1152325859368757</c:v>
                </c:pt>
                <c:pt idx="3">
                  <c:v>4.6834550455831705</c:v>
                </c:pt>
                <c:pt idx="4">
                  <c:v>4.9596885195873188</c:v>
                </c:pt>
                <c:pt idx="5">
                  <c:v>4.7904227601738762</c:v>
                </c:pt>
              </c:numCache>
            </c:numRef>
          </c:val>
        </c:ser>
        <c:axId val="70115712"/>
        <c:axId val="70117248"/>
      </c:barChart>
      <c:catAx>
        <c:axId val="70115712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70117248"/>
        <c:crosses val="autoZero"/>
        <c:auto val="1"/>
        <c:lblAlgn val="ctr"/>
        <c:lblOffset val="100"/>
      </c:catAx>
      <c:valAx>
        <c:axId val="70117248"/>
        <c:scaling>
          <c:orientation val="minMax"/>
          <c:max val="6"/>
          <c:min val="0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70115712"/>
        <c:crosses val="autoZero"/>
        <c:crossBetween val="between"/>
        <c:majorUnit val="1"/>
        <c:minorUnit val="0.5"/>
      </c:valAx>
      <c:spPr>
        <a:solidFill>
          <a:schemeClr val="accent2">
            <a:lumMod val="20000"/>
            <a:lumOff val="80000"/>
          </a:schemeClr>
        </a:solidFill>
      </c:spPr>
    </c:plotArea>
    <c:legend>
      <c:legendPos val="r"/>
      <c:layout>
        <c:manualLayout>
          <c:xMode val="edge"/>
          <c:yMode val="edge"/>
          <c:x val="0.83817221170346512"/>
          <c:y val="3.6074219904428946E-2"/>
          <c:w val="0.11793099456450483"/>
          <c:h val="6.7966409173369297E-2"/>
        </c:manualLayout>
      </c:layout>
      <c:txPr>
        <a:bodyPr/>
        <a:lstStyle/>
        <a:p>
          <a:pPr>
            <a:defRPr lang="en-ZA"/>
          </a:pPr>
          <a:endParaRPr lang="en-US"/>
        </a:p>
      </c:txPr>
    </c:legend>
    <c:plotVisOnly val="1"/>
  </c:chart>
  <c:spPr>
    <a:solidFill>
      <a:schemeClr val="accent2">
        <a:lumMod val="60000"/>
        <a:lumOff val="40000"/>
      </a:schemeClr>
    </a:solidFill>
  </c:spPr>
  <c:printSettings>
    <c:headerFooter/>
    <c:pageMargins b="0.75000000000000255" l="0.70000000000000062" r="0.70000000000000062" t="0.75000000000000255" header="0.30000000000000032" footer="0.30000000000000032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5.8810856588873743E-2"/>
          <c:y val="3.634704792454721E-2"/>
          <c:w val="0.92374035467576465"/>
          <c:h val="0.92706047681270187"/>
        </c:manualLayout>
      </c:layout>
      <c:barChart>
        <c:barDir val="col"/>
        <c:grouping val="clustered"/>
        <c:ser>
          <c:idx val="1"/>
          <c:order val="0"/>
          <c:tx>
            <c:v>2003</c:v>
          </c:tx>
          <c:spPr>
            <a:solidFill>
              <a:srgbClr val="00B050"/>
            </a:solidFill>
          </c:spPr>
          <c:cat>
            <c:strRef>
              <c:f>COMP!$B$2:$G$2</c:f>
              <c:strCache>
                <c:ptCount val="6"/>
                <c:pt idx="0">
                  <c:v>KZN</c:v>
                </c:pt>
                <c:pt idx="1">
                  <c:v>Ethekwini</c:v>
                </c:pt>
                <c:pt idx="2">
                  <c:v>Msunduzi</c:v>
                </c:pt>
                <c:pt idx="3">
                  <c:v>Mthlatuze</c:v>
                </c:pt>
                <c:pt idx="4">
                  <c:v>Hibiscus</c:v>
                </c:pt>
                <c:pt idx="5">
                  <c:v>Newcastle</c:v>
                </c:pt>
              </c:strCache>
            </c:strRef>
          </c:cat>
          <c:val>
            <c:numRef>
              <c:f>COMP!$B$3:$G$3</c:f>
              <c:numCache>
                <c:formatCode>0.00</c:formatCode>
                <c:ptCount val="6"/>
                <c:pt idx="0">
                  <c:v>4.7333437155286351</c:v>
                </c:pt>
                <c:pt idx="1">
                  <c:v>3.3305507550520037</c:v>
                </c:pt>
                <c:pt idx="2">
                  <c:v>3.3305507550519877</c:v>
                </c:pt>
                <c:pt idx="3">
                  <c:v>3.3305507550520144</c:v>
                </c:pt>
                <c:pt idx="4">
                  <c:v>3.3305507550519984</c:v>
                </c:pt>
                <c:pt idx="5">
                  <c:v>3.3305507550519966</c:v>
                </c:pt>
              </c:numCache>
            </c:numRef>
          </c:val>
        </c:ser>
        <c:ser>
          <c:idx val="2"/>
          <c:order val="1"/>
          <c:tx>
            <c:v>2004</c:v>
          </c:tx>
          <c:spPr>
            <a:solidFill>
              <a:schemeClr val="accent2">
                <a:lumMod val="75000"/>
              </a:schemeClr>
            </a:solidFill>
          </c:spPr>
          <c:cat>
            <c:strRef>
              <c:f>COMP!$B$2:$G$2</c:f>
              <c:strCache>
                <c:ptCount val="6"/>
                <c:pt idx="0">
                  <c:v>KZN</c:v>
                </c:pt>
                <c:pt idx="1">
                  <c:v>Ethekwini</c:v>
                </c:pt>
                <c:pt idx="2">
                  <c:v>Msunduzi</c:v>
                </c:pt>
                <c:pt idx="3">
                  <c:v>Mthlatuze</c:v>
                </c:pt>
                <c:pt idx="4">
                  <c:v>Hibiscus</c:v>
                </c:pt>
                <c:pt idx="5">
                  <c:v>Newcastle</c:v>
                </c:pt>
              </c:strCache>
            </c:strRef>
          </c:cat>
          <c:val>
            <c:numRef>
              <c:f>COMP!$B$4:$G$4</c:f>
              <c:numCache>
                <c:formatCode>0.00</c:formatCode>
                <c:ptCount val="6"/>
                <c:pt idx="0">
                  <c:v>0.17428955919546496</c:v>
                </c:pt>
                <c:pt idx="1">
                  <c:v>7.9374245364104645</c:v>
                </c:pt>
                <c:pt idx="2">
                  <c:v>7.9374245364104627</c:v>
                </c:pt>
                <c:pt idx="3">
                  <c:v>7.9374245364104521</c:v>
                </c:pt>
                <c:pt idx="4">
                  <c:v>7.9374245364104361</c:v>
                </c:pt>
                <c:pt idx="5">
                  <c:v>7.9374245364104752</c:v>
                </c:pt>
              </c:numCache>
            </c:numRef>
          </c:val>
        </c:ser>
        <c:ser>
          <c:idx val="3"/>
          <c:order val="2"/>
          <c:tx>
            <c:v>2005</c:v>
          </c:tx>
          <c:spPr>
            <a:solidFill>
              <a:schemeClr val="accent6">
                <a:lumMod val="75000"/>
              </a:schemeClr>
            </a:solidFill>
          </c:spPr>
          <c:cat>
            <c:strRef>
              <c:f>COMP!$B$2:$G$2</c:f>
              <c:strCache>
                <c:ptCount val="6"/>
                <c:pt idx="0">
                  <c:v>KZN</c:v>
                </c:pt>
                <c:pt idx="1">
                  <c:v>Ethekwini</c:v>
                </c:pt>
                <c:pt idx="2">
                  <c:v>Msunduzi</c:v>
                </c:pt>
                <c:pt idx="3">
                  <c:v>Mthlatuze</c:v>
                </c:pt>
                <c:pt idx="4">
                  <c:v>Hibiscus</c:v>
                </c:pt>
                <c:pt idx="5">
                  <c:v>Newcastle</c:v>
                </c:pt>
              </c:strCache>
            </c:strRef>
          </c:cat>
          <c:val>
            <c:numRef>
              <c:f>COMP!$B$5:$G$5</c:f>
              <c:numCache>
                <c:formatCode>0.00</c:formatCode>
                <c:ptCount val="6"/>
                <c:pt idx="0">
                  <c:v>3.4424460466554851</c:v>
                </c:pt>
                <c:pt idx="1">
                  <c:v>6.1834378010231177</c:v>
                </c:pt>
                <c:pt idx="2">
                  <c:v>6.1834378010231283</c:v>
                </c:pt>
                <c:pt idx="3">
                  <c:v>6.183437801023123</c:v>
                </c:pt>
                <c:pt idx="4">
                  <c:v>6.1834378010231426</c:v>
                </c:pt>
                <c:pt idx="5">
                  <c:v>6.1834378010231177</c:v>
                </c:pt>
              </c:numCache>
            </c:numRef>
          </c:val>
        </c:ser>
        <c:ser>
          <c:idx val="4"/>
          <c:order val="3"/>
          <c:tx>
            <c:v>2006</c:v>
          </c:tx>
          <c:spPr>
            <a:solidFill>
              <a:schemeClr val="accent3">
                <a:lumMod val="75000"/>
              </a:schemeClr>
            </a:solidFill>
          </c:spPr>
          <c:cat>
            <c:strRef>
              <c:f>COMP!$B$2:$G$2</c:f>
              <c:strCache>
                <c:ptCount val="6"/>
                <c:pt idx="0">
                  <c:v>KZN</c:v>
                </c:pt>
                <c:pt idx="1">
                  <c:v>Ethekwini</c:v>
                </c:pt>
                <c:pt idx="2">
                  <c:v>Msunduzi</c:v>
                </c:pt>
                <c:pt idx="3">
                  <c:v>Mthlatuze</c:v>
                </c:pt>
                <c:pt idx="4">
                  <c:v>Hibiscus</c:v>
                </c:pt>
                <c:pt idx="5">
                  <c:v>Newcastle</c:v>
                </c:pt>
              </c:strCache>
            </c:strRef>
          </c:cat>
          <c:val>
            <c:numRef>
              <c:f>COMP!$B$6:$G$6</c:f>
              <c:numCache>
                <c:formatCode>0.00</c:formatCode>
                <c:ptCount val="6"/>
                <c:pt idx="0">
                  <c:v>1.2042783718963284</c:v>
                </c:pt>
                <c:pt idx="1">
                  <c:v>5.8536711691409948</c:v>
                </c:pt>
                <c:pt idx="2">
                  <c:v>5.8536711691409753</c:v>
                </c:pt>
                <c:pt idx="3">
                  <c:v>5.8536711691409806</c:v>
                </c:pt>
                <c:pt idx="4">
                  <c:v>5.8536711691409682</c:v>
                </c:pt>
                <c:pt idx="5">
                  <c:v>5.8536711691409788</c:v>
                </c:pt>
              </c:numCache>
            </c:numRef>
          </c:val>
        </c:ser>
        <c:ser>
          <c:idx val="5"/>
          <c:order val="4"/>
          <c:tx>
            <c:v>2007</c:v>
          </c:tx>
          <c:spPr>
            <a:solidFill>
              <a:srgbClr val="66FF99"/>
            </a:solidFill>
          </c:spPr>
          <c:cat>
            <c:strRef>
              <c:f>COMP!$B$2:$G$2</c:f>
              <c:strCache>
                <c:ptCount val="6"/>
                <c:pt idx="0">
                  <c:v>KZN</c:v>
                </c:pt>
                <c:pt idx="1">
                  <c:v>Ethekwini</c:v>
                </c:pt>
                <c:pt idx="2">
                  <c:v>Msunduzi</c:v>
                </c:pt>
                <c:pt idx="3">
                  <c:v>Mthlatuze</c:v>
                </c:pt>
                <c:pt idx="4">
                  <c:v>Hibiscus</c:v>
                </c:pt>
                <c:pt idx="5">
                  <c:v>Newcastle</c:v>
                </c:pt>
              </c:strCache>
            </c:strRef>
          </c:cat>
          <c:val>
            <c:numRef>
              <c:f>COMP!$B$7:$G$7</c:f>
              <c:numCache>
                <c:formatCode>0.00</c:formatCode>
                <c:ptCount val="6"/>
                <c:pt idx="0">
                  <c:v>3.9432558832907487</c:v>
                </c:pt>
                <c:pt idx="1">
                  <c:v>6.1082826615949664</c:v>
                </c:pt>
                <c:pt idx="2">
                  <c:v>6.1082826615949859</c:v>
                </c:pt>
                <c:pt idx="3">
                  <c:v>6.1082826615949806</c:v>
                </c:pt>
                <c:pt idx="4">
                  <c:v>6.1082826615949912</c:v>
                </c:pt>
                <c:pt idx="5">
                  <c:v>6.1082826615949788</c:v>
                </c:pt>
              </c:numCache>
            </c:numRef>
          </c:val>
        </c:ser>
        <c:ser>
          <c:idx val="6"/>
          <c:order val="5"/>
          <c:tx>
            <c:v>2008</c:v>
          </c:tx>
          <c:spPr>
            <a:solidFill>
              <a:srgbClr val="7030A0"/>
            </a:solidFill>
          </c:spPr>
          <c:cat>
            <c:strRef>
              <c:f>COMP!$B$2:$G$2</c:f>
              <c:strCache>
                <c:ptCount val="6"/>
                <c:pt idx="0">
                  <c:v>KZN</c:v>
                </c:pt>
                <c:pt idx="1">
                  <c:v>Ethekwini</c:v>
                </c:pt>
                <c:pt idx="2">
                  <c:v>Msunduzi</c:v>
                </c:pt>
                <c:pt idx="3">
                  <c:v>Mthlatuze</c:v>
                </c:pt>
                <c:pt idx="4">
                  <c:v>Hibiscus</c:v>
                </c:pt>
                <c:pt idx="5">
                  <c:v>Newcastle</c:v>
                </c:pt>
              </c:strCache>
            </c:strRef>
          </c:cat>
          <c:val>
            <c:numRef>
              <c:f>COMP!$B$8:$G$8</c:f>
              <c:numCache>
                <c:formatCode>0.00</c:formatCode>
                <c:ptCount val="6"/>
                <c:pt idx="0">
                  <c:v>3.0397102352671181</c:v>
                </c:pt>
                <c:pt idx="1">
                  <c:v>1.5681292941979645</c:v>
                </c:pt>
                <c:pt idx="2">
                  <c:v>-1.1563861680758425</c:v>
                </c:pt>
                <c:pt idx="3">
                  <c:v>6.7015120714092156</c:v>
                </c:pt>
                <c:pt idx="4">
                  <c:v>-2.638706902360072</c:v>
                </c:pt>
                <c:pt idx="5">
                  <c:v>0.14859380349127171</c:v>
                </c:pt>
              </c:numCache>
            </c:numRef>
          </c:val>
        </c:ser>
        <c:ser>
          <c:idx val="0"/>
          <c:order val="6"/>
          <c:tx>
            <c:v>2009</c:v>
          </c:tx>
          <c:spPr>
            <a:solidFill>
              <a:srgbClr val="66FFFF"/>
            </a:solidFill>
          </c:spPr>
          <c:cat>
            <c:strRef>
              <c:f>COMP!$B$2:$G$2</c:f>
              <c:strCache>
                <c:ptCount val="6"/>
                <c:pt idx="0">
                  <c:v>KZN</c:v>
                </c:pt>
                <c:pt idx="1">
                  <c:v>Ethekwini</c:v>
                </c:pt>
                <c:pt idx="2">
                  <c:v>Msunduzi</c:v>
                </c:pt>
                <c:pt idx="3">
                  <c:v>Mthlatuze</c:v>
                </c:pt>
                <c:pt idx="4">
                  <c:v>Hibiscus</c:v>
                </c:pt>
                <c:pt idx="5">
                  <c:v>Newcastle</c:v>
                </c:pt>
              </c:strCache>
            </c:strRef>
          </c:cat>
          <c:val>
            <c:numRef>
              <c:f>COMP!$B$9:$G$9</c:f>
              <c:numCache>
                <c:formatCode>0.00</c:formatCode>
                <c:ptCount val="6"/>
                <c:pt idx="0">
                  <c:v>1.2536222297793316</c:v>
                </c:pt>
                <c:pt idx="1">
                  <c:v>-0.90564420694096626</c:v>
                </c:pt>
                <c:pt idx="2">
                  <c:v>9.4557324624117651</c:v>
                </c:pt>
                <c:pt idx="3">
                  <c:v>-10.665612205175035</c:v>
                </c:pt>
                <c:pt idx="4">
                  <c:v>8.9138629278614818</c:v>
                </c:pt>
                <c:pt idx="5">
                  <c:v>2.1798673512842033</c:v>
                </c:pt>
              </c:numCache>
            </c:numRef>
          </c:val>
        </c:ser>
        <c:ser>
          <c:idx val="7"/>
          <c:order val="7"/>
          <c:tx>
            <c:v>2010</c:v>
          </c:tx>
          <c:spPr>
            <a:solidFill>
              <a:schemeClr val="tx1">
                <a:lumMod val="75000"/>
                <a:lumOff val="25000"/>
              </a:schemeClr>
            </a:solidFill>
          </c:spPr>
          <c:cat>
            <c:strRef>
              <c:f>COMP!$B$2:$G$2</c:f>
              <c:strCache>
                <c:ptCount val="6"/>
                <c:pt idx="0">
                  <c:v>KZN</c:v>
                </c:pt>
                <c:pt idx="1">
                  <c:v>Ethekwini</c:v>
                </c:pt>
                <c:pt idx="2">
                  <c:v>Msunduzi</c:v>
                </c:pt>
                <c:pt idx="3">
                  <c:v>Mthlatuze</c:v>
                </c:pt>
                <c:pt idx="4">
                  <c:v>Hibiscus</c:v>
                </c:pt>
                <c:pt idx="5">
                  <c:v>Newcastle</c:v>
                </c:pt>
              </c:strCache>
            </c:strRef>
          </c:cat>
          <c:val>
            <c:numRef>
              <c:f>COMP!$B$10:$G$10</c:f>
              <c:numCache>
                <c:formatCode>0.00</c:formatCode>
                <c:ptCount val="6"/>
                <c:pt idx="0">
                  <c:v>3.3307968997471349</c:v>
                </c:pt>
                <c:pt idx="1">
                  <c:v>9.4383040742909152</c:v>
                </c:pt>
                <c:pt idx="2">
                  <c:v>3.4961875912996128</c:v>
                </c:pt>
                <c:pt idx="3">
                  <c:v>15.329234561509747</c:v>
                </c:pt>
                <c:pt idx="4">
                  <c:v>4.3333912478586489</c:v>
                </c:pt>
                <c:pt idx="5">
                  <c:v>7.7598493878793091</c:v>
                </c:pt>
              </c:numCache>
            </c:numRef>
          </c:val>
        </c:ser>
        <c:ser>
          <c:idx val="8"/>
          <c:order val="8"/>
          <c:tx>
            <c:v>2011</c:v>
          </c:tx>
          <c:spPr>
            <a:solidFill>
              <a:schemeClr val="accent4">
                <a:lumMod val="60000"/>
                <a:lumOff val="40000"/>
              </a:schemeClr>
            </a:solidFill>
          </c:spPr>
          <c:cat>
            <c:strRef>
              <c:f>COMP!$B$2:$G$2</c:f>
              <c:strCache>
                <c:ptCount val="6"/>
                <c:pt idx="0">
                  <c:v>KZN</c:v>
                </c:pt>
                <c:pt idx="1">
                  <c:v>Ethekwini</c:v>
                </c:pt>
                <c:pt idx="2">
                  <c:v>Msunduzi</c:v>
                </c:pt>
                <c:pt idx="3">
                  <c:v>Mthlatuze</c:v>
                </c:pt>
                <c:pt idx="4">
                  <c:v>Hibiscus</c:v>
                </c:pt>
                <c:pt idx="5">
                  <c:v>Newcastle</c:v>
                </c:pt>
              </c:strCache>
            </c:strRef>
          </c:cat>
          <c:val>
            <c:numRef>
              <c:f>COMP!$B$11:$G$11</c:f>
              <c:numCache>
                <c:formatCode>0.00</c:formatCode>
                <c:ptCount val="6"/>
                <c:pt idx="0">
                  <c:v>7.9374245364104556</c:v>
                </c:pt>
                <c:pt idx="1">
                  <c:v>4.6131288616132586</c:v>
                </c:pt>
                <c:pt idx="2">
                  <c:v>5.1091990445527546</c:v>
                </c:pt>
                <c:pt idx="3">
                  <c:v>4.5610015165835147</c:v>
                </c:pt>
                <c:pt idx="4">
                  <c:v>4.7417901894353403</c:v>
                </c:pt>
                <c:pt idx="5">
                  <c:v>4.6419986267065436</c:v>
                </c:pt>
              </c:numCache>
            </c:numRef>
          </c:val>
        </c:ser>
        <c:ser>
          <c:idx val="9"/>
          <c:order val="9"/>
          <c:tx>
            <c:v>2012</c:v>
          </c:tx>
          <c:spPr>
            <a:solidFill>
              <a:schemeClr val="tx2">
                <a:lumMod val="60000"/>
                <a:lumOff val="40000"/>
              </a:schemeClr>
            </a:solidFill>
          </c:spPr>
          <c:cat>
            <c:strRef>
              <c:f>COMP!$B$2:$G$2</c:f>
              <c:strCache>
                <c:ptCount val="6"/>
                <c:pt idx="0">
                  <c:v>KZN</c:v>
                </c:pt>
                <c:pt idx="1">
                  <c:v>Ethekwini</c:v>
                </c:pt>
                <c:pt idx="2">
                  <c:v>Msunduzi</c:v>
                </c:pt>
                <c:pt idx="3">
                  <c:v>Mthlatuze</c:v>
                </c:pt>
                <c:pt idx="4">
                  <c:v>Hibiscus</c:v>
                </c:pt>
                <c:pt idx="5">
                  <c:v>Newcastle</c:v>
                </c:pt>
              </c:strCache>
            </c:strRef>
          </c:cat>
          <c:val>
            <c:numRef>
              <c:f>COMP!$B$12:$G$12</c:f>
              <c:numCache>
                <c:formatCode>0.00</c:formatCode>
                <c:ptCount val="6"/>
                <c:pt idx="0">
                  <c:v>6.183437801023123</c:v>
                </c:pt>
                <c:pt idx="1">
                  <c:v>3.2402531450538685</c:v>
                </c:pt>
                <c:pt idx="3">
                  <c:v>1.4950475882827154</c:v>
                </c:pt>
                <c:pt idx="4">
                  <c:v>4.8331808098562412</c:v>
                </c:pt>
                <c:pt idx="5">
                  <c:v>3.7605515091558885</c:v>
                </c:pt>
              </c:numCache>
            </c:numRef>
          </c:val>
        </c:ser>
        <c:axId val="70290432"/>
        <c:axId val="70304512"/>
      </c:barChart>
      <c:catAx>
        <c:axId val="70290432"/>
        <c:scaling>
          <c:orientation val="minMax"/>
        </c:scaling>
        <c:axPos val="b"/>
        <c:numFmt formatCode="General" sourceLinked="1"/>
        <c:tickLblPos val="nextTo"/>
        <c:crossAx val="70304512"/>
        <c:crosses val="autoZero"/>
        <c:auto val="1"/>
        <c:lblAlgn val="ctr"/>
        <c:lblOffset val="100"/>
      </c:catAx>
      <c:valAx>
        <c:axId val="70304512"/>
        <c:scaling>
          <c:orientation val="minMax"/>
        </c:scaling>
        <c:axPos val="l"/>
        <c:numFmt formatCode="0.00" sourceLinked="1"/>
        <c:tickLblPos val="nextTo"/>
        <c:crossAx val="70290432"/>
        <c:crosses val="autoZero"/>
        <c:crossBetween val="between"/>
      </c:valAx>
    </c:plotArea>
    <c:legend>
      <c:legendPos val="t"/>
      <c:layout>
        <c:manualLayout>
          <c:xMode val="edge"/>
          <c:yMode val="edge"/>
          <c:x val="0.64810782074793849"/>
          <c:y val="3.1014149362212536E-2"/>
          <c:w val="0.30725059141329908"/>
          <c:h val="0.25723021192586681"/>
        </c:manualLayout>
      </c:layout>
    </c:legend>
    <c:plotVisOnly val="1"/>
  </c:chart>
  <c:spPr>
    <a:solidFill>
      <a:srgbClr val="C4BD97"/>
    </a:solidFill>
  </c:spPr>
  <c:printSettings>
    <c:headerFooter/>
    <c:pageMargins b="0.75000000000000056" l="0.70000000000000051" r="0.70000000000000051" t="0.75000000000000056" header="0.30000000000000027" footer="0.30000000000000027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4.xml"/><Relationship Id="rId1" Type="http://schemas.openxmlformats.org/officeDocument/2006/relationships/chart" Target="../charts/chart3.xm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6.xml"/><Relationship Id="rId1" Type="http://schemas.openxmlformats.org/officeDocument/2006/relationships/chart" Target="../charts/chart5.xml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chart" Target="../charts/chart8.xml"/><Relationship Id="rId1" Type="http://schemas.openxmlformats.org/officeDocument/2006/relationships/chart" Target="../charts/chart7.xml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0.xml"/><Relationship Id="rId1" Type="http://schemas.openxmlformats.org/officeDocument/2006/relationships/chart" Target="../charts/chart9.xml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2.xml"/><Relationship Id="rId1" Type="http://schemas.openxmlformats.org/officeDocument/2006/relationships/chart" Target="../charts/chart11.xml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4.xml"/><Relationship Id="rId1" Type="http://schemas.openxmlformats.org/officeDocument/2006/relationships/chart" Target="../charts/chart13.xml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6.xml"/><Relationship Id="rId1" Type="http://schemas.openxmlformats.org/officeDocument/2006/relationships/chart" Target="../charts/chart15.xml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8.xml"/><Relationship Id="rId1" Type="http://schemas.openxmlformats.org/officeDocument/2006/relationships/chart" Target="../charts/chart17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298737</xdr:colOff>
      <xdr:row>1</xdr:row>
      <xdr:rowOff>0</xdr:rowOff>
    </xdr:from>
    <xdr:to>
      <xdr:col>15</xdr:col>
      <xdr:colOff>597477</xdr:colOff>
      <xdr:row>15</xdr:row>
      <xdr:rowOff>17319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285750</xdr:colOff>
      <xdr:row>15</xdr:row>
      <xdr:rowOff>161926</xdr:rowOff>
    </xdr:from>
    <xdr:to>
      <xdr:col>16</xdr:col>
      <xdr:colOff>8659</xdr:colOff>
      <xdr:row>32</xdr:row>
      <xdr:rowOff>1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298737</xdr:colOff>
      <xdr:row>1</xdr:row>
      <xdr:rowOff>8659</xdr:rowOff>
    </xdr:from>
    <xdr:to>
      <xdr:col>15</xdr:col>
      <xdr:colOff>597477</xdr:colOff>
      <xdr:row>15</xdr:row>
      <xdr:rowOff>8660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303066</xdr:colOff>
      <xdr:row>15</xdr:row>
      <xdr:rowOff>170584</xdr:rowOff>
    </xdr:from>
    <xdr:to>
      <xdr:col>15</xdr:col>
      <xdr:colOff>606136</xdr:colOff>
      <xdr:row>32</xdr:row>
      <xdr:rowOff>181840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329046</xdr:colOff>
      <xdr:row>1</xdr:row>
      <xdr:rowOff>8659</xdr:rowOff>
    </xdr:from>
    <xdr:to>
      <xdr:col>15</xdr:col>
      <xdr:colOff>597477</xdr:colOff>
      <xdr:row>15</xdr:row>
      <xdr:rowOff>8659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337705</xdr:colOff>
      <xdr:row>15</xdr:row>
      <xdr:rowOff>170584</xdr:rowOff>
    </xdr:from>
    <xdr:to>
      <xdr:col>15</xdr:col>
      <xdr:colOff>606135</xdr:colOff>
      <xdr:row>32</xdr:row>
      <xdr:rowOff>181841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290079</xdr:colOff>
      <xdr:row>1</xdr:row>
      <xdr:rowOff>8659</xdr:rowOff>
    </xdr:from>
    <xdr:to>
      <xdr:col>15</xdr:col>
      <xdr:colOff>597478</xdr:colOff>
      <xdr:row>15</xdr:row>
      <xdr:rowOff>8659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285750</xdr:colOff>
      <xdr:row>15</xdr:row>
      <xdr:rowOff>170586</xdr:rowOff>
    </xdr:from>
    <xdr:to>
      <xdr:col>16</xdr:col>
      <xdr:colOff>0</xdr:colOff>
      <xdr:row>34</xdr:row>
      <xdr:rowOff>0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268433</xdr:colOff>
      <xdr:row>1</xdr:row>
      <xdr:rowOff>11256</xdr:rowOff>
    </xdr:from>
    <xdr:to>
      <xdr:col>16</xdr:col>
      <xdr:colOff>1</xdr:colOff>
      <xdr:row>15</xdr:row>
      <xdr:rowOff>17319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268432</xdr:colOff>
      <xdr:row>15</xdr:row>
      <xdr:rowOff>161058</xdr:rowOff>
    </xdr:from>
    <xdr:to>
      <xdr:col>16</xdr:col>
      <xdr:colOff>0</xdr:colOff>
      <xdr:row>34</xdr:row>
      <xdr:rowOff>0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273626</xdr:colOff>
      <xdr:row>1</xdr:row>
      <xdr:rowOff>12122</xdr:rowOff>
    </xdr:from>
    <xdr:to>
      <xdr:col>16</xdr:col>
      <xdr:colOff>1</xdr:colOff>
      <xdr:row>14</xdr:row>
      <xdr:rowOff>181841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277090</xdr:colOff>
      <xdr:row>16</xdr:row>
      <xdr:rowOff>3465</xdr:rowOff>
    </xdr:from>
    <xdr:to>
      <xdr:col>15</xdr:col>
      <xdr:colOff>597476</xdr:colOff>
      <xdr:row>33</xdr:row>
      <xdr:rowOff>181841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329047</xdr:colOff>
      <xdr:row>0</xdr:row>
      <xdr:rowOff>476248</xdr:rowOff>
    </xdr:from>
    <xdr:to>
      <xdr:col>18</xdr:col>
      <xdr:colOff>597478</xdr:colOff>
      <xdr:row>15</xdr:row>
      <xdr:rowOff>0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15</xdr:row>
      <xdr:rowOff>121224</xdr:rowOff>
    </xdr:from>
    <xdr:to>
      <xdr:col>7</xdr:col>
      <xdr:colOff>0</xdr:colOff>
      <xdr:row>39</xdr:row>
      <xdr:rowOff>190499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320387</xdr:colOff>
      <xdr:row>0</xdr:row>
      <xdr:rowOff>476248</xdr:rowOff>
    </xdr:from>
    <xdr:to>
      <xdr:col>18</xdr:col>
      <xdr:colOff>606136</xdr:colOff>
      <xdr:row>15</xdr:row>
      <xdr:rowOff>1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15</xdr:row>
      <xdr:rowOff>103909</xdr:rowOff>
    </xdr:from>
    <xdr:to>
      <xdr:col>7</xdr:col>
      <xdr:colOff>0</xdr:colOff>
      <xdr:row>39</xdr:row>
      <xdr:rowOff>181840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346365</xdr:colOff>
      <xdr:row>1</xdr:row>
      <xdr:rowOff>8658</xdr:rowOff>
    </xdr:from>
    <xdr:to>
      <xdr:col>19</xdr:col>
      <xdr:colOff>0</xdr:colOff>
      <xdr:row>14</xdr:row>
      <xdr:rowOff>181841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8659</xdr:colOff>
      <xdr:row>15</xdr:row>
      <xdr:rowOff>129886</xdr:rowOff>
    </xdr:from>
    <xdr:to>
      <xdr:col>6</xdr:col>
      <xdr:colOff>1281545</xdr:colOff>
      <xdr:row>39</xdr:row>
      <xdr:rowOff>181840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22"/>
  <sheetViews>
    <sheetView tabSelected="1" zoomScale="110" zoomScaleNormal="110" workbookViewId="0">
      <selection sqref="A1:P1"/>
    </sheetView>
  </sheetViews>
  <sheetFormatPr defaultRowHeight="15"/>
  <cols>
    <col min="1" max="1" width="17.42578125" customWidth="1"/>
    <col min="2" max="4" width="25.28515625" customWidth="1"/>
    <col min="6" max="6" width="15" customWidth="1"/>
    <col min="8" max="10" width="9.140625" hidden="1" customWidth="1"/>
  </cols>
  <sheetData>
    <row r="1" spans="1:16" ht="37.5" customHeight="1" thickBot="1">
      <c r="A1" s="39" t="s">
        <v>10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1"/>
    </row>
    <row r="2" spans="1:16" ht="39.75" customHeight="1" thickBot="1">
      <c r="A2" s="21" t="s">
        <v>11</v>
      </c>
      <c r="B2" s="21" t="s">
        <v>12</v>
      </c>
      <c r="C2" s="21" t="s">
        <v>7</v>
      </c>
      <c r="D2" s="21" t="s">
        <v>8</v>
      </c>
      <c r="E2" s="3"/>
      <c r="F2" s="3"/>
      <c r="G2" s="3"/>
      <c r="H2" s="3"/>
      <c r="I2" s="3"/>
      <c r="J2" s="3"/>
    </row>
    <row r="3" spans="1:16" ht="15.75" thickBot="1">
      <c r="A3" s="16" t="s">
        <v>0</v>
      </c>
      <c r="B3" s="11">
        <v>5.175490589482723</v>
      </c>
      <c r="C3" s="11">
        <f>H3-J3</f>
        <v>6.8564276604404562</v>
      </c>
      <c r="D3" s="11">
        <f>I3-J3</f>
        <v>4.7333437155286351</v>
      </c>
      <c r="E3" s="3"/>
      <c r="F3" s="3"/>
      <c r="G3" s="3"/>
      <c r="H3" s="3">
        <v>14.256427660440457</v>
      </c>
      <c r="I3" s="3">
        <v>12.133343715528635</v>
      </c>
      <c r="J3" s="4">
        <v>7.4</v>
      </c>
    </row>
    <row r="4" spans="1:16" ht="15.75" thickBot="1">
      <c r="A4" s="17" t="s">
        <v>1</v>
      </c>
      <c r="B4" s="12">
        <v>1.9480759691223581</v>
      </c>
      <c r="C4" s="12">
        <f t="shared" ref="C4:C19" si="0">H4-J4</f>
        <v>2.5766815841979582</v>
      </c>
      <c r="D4" s="12">
        <f t="shared" ref="D4:D19" si="1">I4-J4</f>
        <v>0.17428955919546496</v>
      </c>
      <c r="E4" s="3"/>
      <c r="F4" s="3"/>
      <c r="G4" s="3"/>
      <c r="H4" s="3">
        <v>11.176681584197958</v>
      </c>
      <c r="I4" s="3">
        <v>8.7742895591954646</v>
      </c>
      <c r="J4" s="5">
        <v>8.6</v>
      </c>
    </row>
    <row r="5" spans="1:16" ht="15.75" thickBot="1">
      <c r="A5" s="17" t="s">
        <v>2</v>
      </c>
      <c r="B5" s="12">
        <v>0.87285779483851178</v>
      </c>
      <c r="C5" s="12">
        <f t="shared" si="0"/>
        <v>-2.7041980282480438</v>
      </c>
      <c r="D5" s="12">
        <f t="shared" si="1"/>
        <v>3.4424460466554851</v>
      </c>
      <c r="E5" s="3"/>
      <c r="F5" s="3"/>
      <c r="G5" s="3"/>
      <c r="H5" s="3">
        <v>4.1958019717519566</v>
      </c>
      <c r="I5" s="3">
        <v>10.342446046655486</v>
      </c>
      <c r="J5" s="5">
        <v>6.9</v>
      </c>
    </row>
    <row r="6" spans="1:16" ht="15.75" thickBot="1">
      <c r="A6" s="17" t="s">
        <v>3</v>
      </c>
      <c r="B6" s="12">
        <v>0.76800943160552615</v>
      </c>
      <c r="C6" s="12">
        <f t="shared" si="0"/>
        <v>2.590177083618638</v>
      </c>
      <c r="D6" s="12">
        <f t="shared" si="1"/>
        <v>1.2042783718963284</v>
      </c>
      <c r="E6" s="3"/>
      <c r="F6" s="3"/>
      <c r="G6" s="3"/>
      <c r="H6" s="3">
        <v>7.7901770836186381</v>
      </c>
      <c r="I6" s="3">
        <v>6.4042783718963285</v>
      </c>
      <c r="J6" s="5">
        <v>5.2</v>
      </c>
    </row>
    <row r="7" spans="1:16" ht="15.75" thickBot="1">
      <c r="A7" s="17" t="s">
        <v>4</v>
      </c>
      <c r="B7" s="12">
        <v>4.6799296586110222</v>
      </c>
      <c r="C7" s="12">
        <f t="shared" si="0"/>
        <v>11.668288194476819</v>
      </c>
      <c r="D7" s="12">
        <f t="shared" si="1"/>
        <v>3.9432558832907487</v>
      </c>
      <c r="E7" s="3"/>
      <c r="F7" s="3"/>
      <c r="G7" s="3"/>
      <c r="H7" s="3">
        <v>16.96828819447682</v>
      </c>
      <c r="I7" s="3">
        <v>9.2432558832907485</v>
      </c>
      <c r="J7" s="5">
        <v>5.3</v>
      </c>
    </row>
    <row r="8" spans="1:16" ht="15.75" thickBot="1">
      <c r="A8" s="17" t="s">
        <v>5</v>
      </c>
      <c r="B8" s="12">
        <v>4.4541099648747133</v>
      </c>
      <c r="C8" s="12">
        <f t="shared" si="0"/>
        <v>9.2652727774149817</v>
      </c>
      <c r="D8" s="12">
        <f t="shared" si="1"/>
        <v>3.0397102352671181</v>
      </c>
      <c r="E8" s="3"/>
      <c r="F8" s="3"/>
      <c r="G8" s="3"/>
      <c r="H8" s="3">
        <v>14.965272777414981</v>
      </c>
      <c r="I8" s="3">
        <v>8.7397102352671183</v>
      </c>
      <c r="J8" s="5">
        <v>5.7</v>
      </c>
    </row>
    <row r="9" spans="1:16" ht="15.75" thickBot="1">
      <c r="A9" s="17" t="s">
        <v>6</v>
      </c>
      <c r="B9" s="12">
        <v>2.4874919405530238</v>
      </c>
      <c r="C9" s="12">
        <f t="shared" si="0"/>
        <v>7.8331152551725118</v>
      </c>
      <c r="D9" s="12">
        <f t="shared" si="1"/>
        <v>1.2536222297793316</v>
      </c>
      <c r="E9" s="3"/>
      <c r="F9" s="3"/>
      <c r="G9" s="3"/>
      <c r="H9" s="3">
        <v>17.033115255172511</v>
      </c>
      <c r="I9" s="3">
        <v>10.453622229779331</v>
      </c>
      <c r="J9" s="5">
        <v>9.1999999999999993</v>
      </c>
    </row>
    <row r="10" spans="1:16" ht="15.75" thickBot="1">
      <c r="A10" s="17">
        <v>2003</v>
      </c>
      <c r="B10" s="12">
        <v>2.7432639906487406</v>
      </c>
      <c r="C10" s="12">
        <f>H10-J10</f>
        <v>3.1708137092987183</v>
      </c>
      <c r="D10" s="12">
        <f t="shared" si="1"/>
        <v>3.3307968997471349</v>
      </c>
      <c r="E10" s="3"/>
      <c r="F10" s="3"/>
      <c r="G10" s="3"/>
      <c r="H10" s="3">
        <v>9.0708137092987187</v>
      </c>
      <c r="I10" s="3">
        <v>9.2307968997471352</v>
      </c>
      <c r="J10" s="5">
        <v>5.9</v>
      </c>
    </row>
    <row r="11" spans="1:16" ht="15.75" thickBot="1">
      <c r="A11" s="17">
        <v>2004</v>
      </c>
      <c r="B11" s="12">
        <v>4.4967464894428772</v>
      </c>
      <c r="C11" s="12">
        <f t="shared" si="0"/>
        <v>8.4667053013570701</v>
      </c>
      <c r="D11" s="12">
        <f t="shared" si="1"/>
        <v>7.9374245364104556</v>
      </c>
      <c r="E11" s="3"/>
      <c r="F11" s="3"/>
      <c r="G11" s="3"/>
      <c r="H11" s="3">
        <v>9.8667053013570705</v>
      </c>
      <c r="I11" s="3">
        <v>9.337424536410456</v>
      </c>
      <c r="J11" s="5">
        <v>1.4</v>
      </c>
    </row>
    <row r="12" spans="1:16" ht="15.75" thickBot="1">
      <c r="A12" s="17">
        <v>2005</v>
      </c>
      <c r="B12" s="12">
        <v>5.7593018540806664</v>
      </c>
      <c r="C12" s="12">
        <f t="shared" si="0"/>
        <v>6.2277191035115749</v>
      </c>
      <c r="D12" s="12">
        <f t="shared" si="1"/>
        <v>6.183437801023123</v>
      </c>
      <c r="E12" s="3"/>
      <c r="F12" s="3"/>
      <c r="G12" s="3"/>
      <c r="H12" s="3">
        <v>9.6277191035115752</v>
      </c>
      <c r="I12" s="3">
        <v>9.5834378010231234</v>
      </c>
      <c r="J12" s="5">
        <v>3.4</v>
      </c>
    </row>
    <row r="13" spans="1:16" ht="15.75" thickBot="1">
      <c r="A13" s="17">
        <v>2006</v>
      </c>
      <c r="B13" s="12">
        <v>5.5333278654310973</v>
      </c>
      <c r="C13" s="12">
        <f t="shared" si="0"/>
        <v>6.8589008773290274</v>
      </c>
      <c r="D13" s="12">
        <f t="shared" si="1"/>
        <v>5.8536711691409629</v>
      </c>
      <c r="E13" s="3"/>
      <c r="F13" s="3"/>
      <c r="G13" s="3"/>
      <c r="H13" s="3">
        <v>11.458900877329027</v>
      </c>
      <c r="I13" s="3">
        <v>10.453671169140963</v>
      </c>
      <c r="J13" s="5">
        <v>4.5999999999999996</v>
      </c>
    </row>
    <row r="14" spans="1:16" ht="15.75" thickBot="1">
      <c r="A14" s="17">
        <v>2007</v>
      </c>
      <c r="B14" s="12">
        <v>5.8948084570002708</v>
      </c>
      <c r="C14" s="12">
        <f t="shared" si="0"/>
        <v>6.51506580879383</v>
      </c>
      <c r="D14" s="12">
        <f t="shared" si="1"/>
        <v>6.1082840622952332</v>
      </c>
      <c r="E14" s="3"/>
      <c r="F14" s="3"/>
      <c r="G14" s="3"/>
      <c r="H14" s="3">
        <v>13.61506580879383</v>
      </c>
      <c r="I14" s="3">
        <v>13.208284062295233</v>
      </c>
      <c r="J14" s="5">
        <v>7.1</v>
      </c>
    </row>
    <row r="15" spans="1:16" ht="15.75" thickBot="1">
      <c r="A15" s="17">
        <v>2008</v>
      </c>
      <c r="B15" s="12">
        <v>3.9731293461308819</v>
      </c>
      <c r="C15" s="12">
        <f t="shared" si="0"/>
        <v>1.2331039058864697</v>
      </c>
      <c r="D15" s="12">
        <f t="shared" si="1"/>
        <v>0.46503271183495798</v>
      </c>
      <c r="E15" s="3"/>
      <c r="F15" s="3"/>
      <c r="G15" s="3"/>
      <c r="H15" s="3">
        <v>12.73310390588647</v>
      </c>
      <c r="I15" s="3">
        <v>11.965032711834958</v>
      </c>
      <c r="J15" s="5">
        <v>11.5</v>
      </c>
    </row>
    <row r="16" spans="1:16" ht="15.75" thickBot="1">
      <c r="A16" s="17">
        <v>2009</v>
      </c>
      <c r="B16" s="12">
        <v>-1.781471351225947</v>
      </c>
      <c r="C16" s="12">
        <f t="shared" si="0"/>
        <v>-0.9259194214967561</v>
      </c>
      <c r="D16" s="12">
        <f t="shared" si="1"/>
        <v>1.959016576206384</v>
      </c>
      <c r="E16" s="3"/>
      <c r="F16" s="3"/>
      <c r="G16" s="3"/>
      <c r="H16" s="3">
        <v>6.1740805785032435</v>
      </c>
      <c r="I16" s="3">
        <v>9.0590165762063837</v>
      </c>
      <c r="J16" s="5">
        <v>7.1</v>
      </c>
    </row>
    <row r="17" spans="1:10" ht="15.75" thickBot="1">
      <c r="A17" s="17">
        <v>2010</v>
      </c>
      <c r="B17" s="12">
        <v>3.7649683898215227</v>
      </c>
      <c r="C17" s="12">
        <f t="shared" si="0"/>
        <v>4.2903286129411375</v>
      </c>
      <c r="D17" s="12">
        <f t="shared" si="1"/>
        <v>7.7982231828482584</v>
      </c>
      <c r="E17" s="3"/>
      <c r="F17" s="3"/>
      <c r="G17" s="3"/>
      <c r="H17" s="3">
        <v>8.5903286129411374</v>
      </c>
      <c r="I17" s="3">
        <v>12.098223182848258</v>
      </c>
      <c r="J17" s="5">
        <v>4.3</v>
      </c>
    </row>
    <row r="18" spans="1:10" ht="15.75" thickBot="1">
      <c r="A18" s="17">
        <v>2011</v>
      </c>
      <c r="B18" s="12">
        <v>3.6880186401704043</v>
      </c>
      <c r="C18" s="12">
        <f t="shared" si="0"/>
        <v>1.2314718580147836</v>
      </c>
      <c r="D18" s="12">
        <f t="shared" si="1"/>
        <v>4.7169302268682056</v>
      </c>
      <c r="E18" s="3"/>
      <c r="F18" s="3"/>
      <c r="G18" s="3"/>
      <c r="H18" s="3">
        <v>6.2314718580147836</v>
      </c>
      <c r="I18" s="3">
        <v>9.7169302268682056</v>
      </c>
      <c r="J18" s="5">
        <v>5</v>
      </c>
    </row>
    <row r="19" spans="1:10" ht="15.75" thickBot="1">
      <c r="A19" s="18">
        <v>2012</v>
      </c>
      <c r="B19" s="13">
        <v>2.9454018804657633</v>
      </c>
      <c r="C19" s="13">
        <f t="shared" si="0"/>
        <v>3.6034976215559222</v>
      </c>
      <c r="D19" s="13">
        <f t="shared" si="1"/>
        <v>3.6809467325389793</v>
      </c>
      <c r="E19" s="3"/>
      <c r="F19" s="3"/>
      <c r="G19" s="3"/>
      <c r="H19" s="3">
        <v>8.6034976215559222</v>
      </c>
      <c r="I19" s="3">
        <v>8.6809467325389793</v>
      </c>
      <c r="J19" s="6">
        <v>5</v>
      </c>
    </row>
    <row r="20" spans="1:10" ht="9" customHeight="1">
      <c r="A20" s="7"/>
      <c r="B20" s="8"/>
      <c r="C20" s="8"/>
      <c r="D20" s="8"/>
      <c r="E20" s="3"/>
      <c r="F20" s="3"/>
      <c r="G20" s="3"/>
      <c r="H20" s="3"/>
      <c r="I20" s="3"/>
      <c r="J20" s="9"/>
    </row>
    <row r="21" spans="1:10" ht="39" customHeight="1">
      <c r="A21" s="10"/>
      <c r="B21" s="22" t="str">
        <f>B2</f>
        <v>Gross Domestic Product</v>
      </c>
      <c r="C21" s="22" t="str">
        <f>C2</f>
        <v>Annual Gross Operating Surplus</v>
      </c>
      <c r="D21" s="22" t="str">
        <f>D2</f>
        <v>Annual Compensation of Employees</v>
      </c>
      <c r="E21" s="14"/>
      <c r="F21" s="15"/>
      <c r="G21" s="3"/>
      <c r="H21" s="3"/>
      <c r="I21" s="3"/>
      <c r="J21" s="3"/>
    </row>
    <row r="22" spans="1:10">
      <c r="A22" s="25" t="s">
        <v>9</v>
      </c>
      <c r="B22" s="20">
        <f>AVERAGE(B3:B19)</f>
        <v>3.3766741712384807</v>
      </c>
      <c r="C22" s="20">
        <f>AVERAGE(C3:C19)</f>
        <v>4.6327912884861817</v>
      </c>
      <c r="D22" s="20">
        <f>AVERAGE(D3:D19)</f>
        <v>3.8720417612074596</v>
      </c>
      <c r="E22" s="14"/>
      <c r="F22" s="15"/>
      <c r="G22" s="3"/>
      <c r="H22" s="3"/>
      <c r="I22" s="3"/>
      <c r="J22" s="3"/>
    </row>
  </sheetData>
  <mergeCells count="1">
    <mergeCell ref="A1:P1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P15"/>
  <sheetViews>
    <sheetView zoomScale="110" zoomScaleNormal="110" workbookViewId="0">
      <selection activeCell="L35" sqref="L35"/>
    </sheetView>
  </sheetViews>
  <sheetFormatPr defaultRowHeight="15"/>
  <cols>
    <col min="1" max="1" width="17.42578125" customWidth="1"/>
    <col min="2" max="4" width="25.28515625" customWidth="1"/>
    <col min="6" max="6" width="15" customWidth="1"/>
    <col min="8" max="10" width="9.140625" hidden="1" customWidth="1"/>
  </cols>
  <sheetData>
    <row r="1" spans="1:16" ht="37.5" customHeight="1" thickBot="1">
      <c r="A1" s="39" t="s">
        <v>13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1"/>
    </row>
    <row r="2" spans="1:16" ht="39.75" customHeight="1" thickBot="1">
      <c r="A2" s="23" t="s">
        <v>11</v>
      </c>
      <c r="B2" s="23" t="s">
        <v>12</v>
      </c>
      <c r="C2" s="23" t="s">
        <v>7</v>
      </c>
      <c r="D2" s="23" t="s">
        <v>8</v>
      </c>
      <c r="E2" s="3"/>
      <c r="F2" s="3"/>
      <c r="G2" s="3"/>
      <c r="H2" s="3"/>
      <c r="I2" s="3"/>
      <c r="J2" s="3"/>
    </row>
    <row r="3" spans="1:16" ht="15.75" thickBot="1">
      <c r="A3" s="17">
        <v>2003</v>
      </c>
      <c r="B3" s="12">
        <v>2.7431869899761496</v>
      </c>
      <c r="C3" s="12">
        <v>3.1705698082253058</v>
      </c>
      <c r="D3" s="12">
        <v>3.3305507550520037</v>
      </c>
      <c r="E3" s="3"/>
      <c r="F3" s="3"/>
      <c r="G3" s="3"/>
      <c r="H3" s="3">
        <v>9.0708137092987187</v>
      </c>
      <c r="I3" s="3">
        <v>9.2307968997471352</v>
      </c>
      <c r="J3" s="5">
        <v>5.9</v>
      </c>
    </row>
    <row r="4" spans="1:16" ht="15.75" thickBot="1">
      <c r="A4" s="17">
        <v>2004</v>
      </c>
      <c r="B4" s="12">
        <v>4.4966349074228447</v>
      </c>
      <c r="C4" s="12">
        <v>8.4667053013570683</v>
      </c>
      <c r="D4" s="12">
        <v>7.9374245364104645</v>
      </c>
      <c r="E4" s="3"/>
      <c r="F4" s="3"/>
      <c r="G4" s="3"/>
      <c r="H4" s="3">
        <v>9.8667053013570705</v>
      </c>
      <c r="I4" s="3">
        <v>9.337424536410456</v>
      </c>
      <c r="J4" s="5">
        <v>1.4</v>
      </c>
    </row>
    <row r="5" spans="1:16" ht="15.75" thickBot="1">
      <c r="A5" s="17">
        <v>2005</v>
      </c>
      <c r="B5" s="12">
        <v>5.7596284068350805</v>
      </c>
      <c r="C5" s="12">
        <v>6.2277191035115926</v>
      </c>
      <c r="D5" s="12">
        <v>6.1834378010231177</v>
      </c>
      <c r="E5" s="3"/>
      <c r="F5" s="3"/>
      <c r="G5" s="3"/>
      <c r="H5" s="3">
        <v>9.6277191035115752</v>
      </c>
      <c r="I5" s="3">
        <v>9.5834378010231234</v>
      </c>
      <c r="J5" s="5">
        <v>3.4</v>
      </c>
    </row>
    <row r="6" spans="1:16" ht="15.75" thickBot="1">
      <c r="A6" s="17">
        <v>2006</v>
      </c>
      <c r="B6" s="12">
        <v>5.5332587478348358</v>
      </c>
      <c r="C6" s="12">
        <v>6.8589008773290132</v>
      </c>
      <c r="D6" s="12">
        <v>5.8536711691409948</v>
      </c>
      <c r="E6" s="3"/>
      <c r="F6" s="3"/>
      <c r="G6" s="3"/>
      <c r="H6" s="3">
        <v>11.458900877329027</v>
      </c>
      <c r="I6" s="3">
        <v>10.453671169140963</v>
      </c>
      <c r="J6" s="5">
        <v>4.5999999999999996</v>
      </c>
    </row>
    <row r="7" spans="1:16" ht="15.75" thickBot="1">
      <c r="A7" s="17">
        <v>2007</v>
      </c>
      <c r="B7" s="12">
        <v>5.8740043606362491</v>
      </c>
      <c r="C7" s="12">
        <v>6.515065808793814</v>
      </c>
      <c r="D7" s="12">
        <v>6.1082826615949664</v>
      </c>
      <c r="E7" s="3"/>
      <c r="F7" s="3"/>
      <c r="G7" s="3"/>
      <c r="H7" s="3">
        <v>13.61506580879383</v>
      </c>
      <c r="I7" s="3">
        <v>13.208284062295233</v>
      </c>
      <c r="J7" s="5">
        <v>7.1</v>
      </c>
    </row>
    <row r="8" spans="1:16" ht="15.75" thickBot="1">
      <c r="A8" s="17">
        <v>2008</v>
      </c>
      <c r="B8" s="12">
        <v>5.1366231350844282</v>
      </c>
      <c r="C8" s="12">
        <v>2.4659055230476863</v>
      </c>
      <c r="D8" s="12">
        <v>1.5681292941979645</v>
      </c>
      <c r="E8" s="3"/>
      <c r="F8" s="3"/>
      <c r="G8" s="3"/>
      <c r="H8" s="3">
        <v>12.73310390588647</v>
      </c>
      <c r="I8" s="3">
        <v>11.965032711834958</v>
      </c>
      <c r="J8" s="5">
        <v>11.5</v>
      </c>
    </row>
    <row r="9" spans="1:16" ht="15.75" thickBot="1">
      <c r="A9" s="17">
        <v>2009</v>
      </c>
      <c r="B9" s="12">
        <v>-4.1682479001677875</v>
      </c>
      <c r="C9" s="12">
        <v>-3.7911318205548801</v>
      </c>
      <c r="D9" s="12">
        <v>-0.90564420694096626</v>
      </c>
      <c r="E9" s="3"/>
      <c r="F9" s="3"/>
      <c r="G9" s="3"/>
      <c r="H9" s="3">
        <v>6.1740805785032435</v>
      </c>
      <c r="I9" s="3">
        <v>9.0590165762063837</v>
      </c>
      <c r="J9" s="5">
        <v>7.1</v>
      </c>
    </row>
    <row r="10" spans="1:16" ht="15.75" thickBot="1">
      <c r="A10" s="17">
        <v>2010</v>
      </c>
      <c r="B10" s="12">
        <v>4.9802906593091478</v>
      </c>
      <c r="C10" s="12">
        <v>5.8968950489430485</v>
      </c>
      <c r="D10" s="12">
        <v>9.4383040742909152</v>
      </c>
      <c r="E10" s="3"/>
      <c r="F10" s="3"/>
      <c r="G10" s="3"/>
      <c r="H10" s="3">
        <v>8.5903286129411374</v>
      </c>
      <c r="I10" s="3">
        <v>12.098223182848258</v>
      </c>
      <c r="J10" s="5">
        <v>4.3</v>
      </c>
    </row>
    <row r="11" spans="1:16" ht="15.75" thickBot="1">
      <c r="A11" s="17">
        <v>2011</v>
      </c>
      <c r="B11" s="12">
        <v>3.6172213677780207</v>
      </c>
      <c r="C11" s="12">
        <v>1.1625411705149009</v>
      </c>
      <c r="D11" s="12">
        <v>4.6131288616132586</v>
      </c>
      <c r="E11" s="3"/>
      <c r="F11" s="3"/>
      <c r="G11" s="3"/>
      <c r="H11" s="3">
        <v>6.2314718580147836</v>
      </c>
      <c r="I11" s="3">
        <v>9.7169302268682056</v>
      </c>
      <c r="J11" s="5">
        <v>5</v>
      </c>
    </row>
    <row r="12" spans="1:16" ht="15.75" thickBot="1">
      <c r="A12" s="18">
        <v>2012</v>
      </c>
      <c r="B12" s="13">
        <v>2.4949783559492027</v>
      </c>
      <c r="C12" s="13">
        <v>3.1234701475133697</v>
      </c>
      <c r="D12" s="13">
        <v>3.2402531450538685</v>
      </c>
      <c r="E12" s="3"/>
      <c r="F12" s="3"/>
      <c r="G12" s="3"/>
      <c r="H12" s="3">
        <v>8.6034976215559222</v>
      </c>
      <c r="I12" s="3">
        <v>8.6809467325389793</v>
      </c>
      <c r="J12" s="6">
        <v>5</v>
      </c>
    </row>
    <row r="13" spans="1:16" ht="9" customHeight="1">
      <c r="A13" s="7"/>
      <c r="B13" s="8"/>
      <c r="C13" s="8"/>
      <c r="D13" s="8"/>
      <c r="E13" s="3"/>
      <c r="F13" s="3"/>
      <c r="G13" s="3"/>
      <c r="H13" s="3"/>
      <c r="I13" s="3"/>
      <c r="J13" s="9"/>
    </row>
    <row r="14" spans="1:16" ht="39" customHeight="1">
      <c r="A14" s="10"/>
      <c r="B14" s="22" t="str">
        <f>B2</f>
        <v>Gross Domestic Product</v>
      </c>
      <c r="C14" s="22" t="str">
        <f>C2</f>
        <v>Annual Gross Operating Surplus</v>
      </c>
      <c r="D14" s="22" t="str">
        <f>D2</f>
        <v>Annual Compensation of Employees</v>
      </c>
      <c r="E14" s="14"/>
      <c r="F14" s="15"/>
      <c r="G14" s="3"/>
      <c r="H14" s="3"/>
      <c r="I14" s="3"/>
      <c r="J14" s="3"/>
    </row>
    <row r="15" spans="1:16">
      <c r="A15" s="25" t="s">
        <v>9</v>
      </c>
      <c r="B15" s="20">
        <f>AVERAGE(B3:B12)</f>
        <v>3.6467579030658164</v>
      </c>
      <c r="C15" s="20">
        <f>AVERAGE(C3:C12)</f>
        <v>4.0096640968680912</v>
      </c>
      <c r="D15" s="20">
        <f>AVERAGE(D3:D12)</f>
        <v>4.736753809143659</v>
      </c>
      <c r="E15" s="14"/>
      <c r="F15" s="15"/>
      <c r="G15" s="3"/>
      <c r="H15" s="3"/>
      <c r="I15" s="3"/>
      <c r="J15" s="3"/>
    </row>
  </sheetData>
  <mergeCells count="1">
    <mergeCell ref="A1:P1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P15"/>
  <sheetViews>
    <sheetView zoomScale="110" zoomScaleNormal="110" workbookViewId="0">
      <selection activeCell="G35" sqref="G35"/>
    </sheetView>
  </sheetViews>
  <sheetFormatPr defaultRowHeight="15"/>
  <cols>
    <col min="1" max="1" width="17.42578125" customWidth="1"/>
    <col min="2" max="4" width="25.28515625" customWidth="1"/>
    <col min="6" max="6" width="15" customWidth="1"/>
    <col min="8" max="10" width="9.140625" hidden="1" customWidth="1"/>
  </cols>
  <sheetData>
    <row r="1" spans="1:16" ht="37.5" customHeight="1" thickBot="1">
      <c r="A1" s="39" t="s">
        <v>14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1"/>
    </row>
    <row r="2" spans="1:16" ht="39.75" customHeight="1" thickBot="1">
      <c r="A2" s="23" t="s">
        <v>11</v>
      </c>
      <c r="B2" s="23" t="s">
        <v>12</v>
      </c>
      <c r="C2" s="23" t="s">
        <v>7</v>
      </c>
      <c r="D2" s="23" t="s">
        <v>8</v>
      </c>
      <c r="E2" s="3"/>
      <c r="F2" s="3"/>
      <c r="G2" s="3"/>
      <c r="H2" s="3"/>
      <c r="I2" s="3"/>
      <c r="J2" s="3"/>
    </row>
    <row r="3" spans="1:16" ht="15.75" thickBot="1">
      <c r="A3" s="17">
        <v>2003</v>
      </c>
      <c r="B3" s="12">
        <v>2.7431869899761478</v>
      </c>
      <c r="C3" s="12">
        <v>3.1705698082253146</v>
      </c>
      <c r="D3" s="12">
        <v>3.3305507550519877</v>
      </c>
      <c r="E3" s="3"/>
      <c r="F3" s="3"/>
      <c r="G3" s="3"/>
      <c r="H3" s="3">
        <v>9.0708137092987187</v>
      </c>
      <c r="I3" s="3">
        <v>9.2307968997471352</v>
      </c>
      <c r="J3" s="5">
        <v>5.9</v>
      </c>
    </row>
    <row r="4" spans="1:16" ht="15.75" thickBot="1">
      <c r="A4" s="17">
        <v>2004</v>
      </c>
      <c r="B4" s="12">
        <v>4.4966349074228615</v>
      </c>
      <c r="C4" s="12">
        <v>8.4667053013570754</v>
      </c>
      <c r="D4" s="12">
        <v>7.9374245364104627</v>
      </c>
      <c r="E4" s="3"/>
      <c r="F4" s="3"/>
      <c r="G4" s="3"/>
      <c r="H4" s="3">
        <v>9.8667053013570705</v>
      </c>
      <c r="I4" s="3">
        <v>9.337424536410456</v>
      </c>
      <c r="J4" s="5">
        <v>1.4</v>
      </c>
    </row>
    <row r="5" spans="1:16" ht="15.75" thickBot="1">
      <c r="A5" s="17">
        <v>2005</v>
      </c>
      <c r="B5" s="12">
        <v>5.7596284068350858</v>
      </c>
      <c r="C5" s="12">
        <v>6.2277191035115784</v>
      </c>
      <c r="D5" s="12">
        <v>6.1834378010231283</v>
      </c>
      <c r="E5" s="3"/>
      <c r="F5" s="3"/>
      <c r="G5" s="3"/>
      <c r="H5" s="3">
        <v>9.6277191035115752</v>
      </c>
      <c r="I5" s="3">
        <v>9.5834378010231234</v>
      </c>
      <c r="J5" s="5">
        <v>3.4</v>
      </c>
    </row>
    <row r="6" spans="1:16" ht="15.75" thickBot="1">
      <c r="A6" s="17">
        <v>2006</v>
      </c>
      <c r="B6" s="12">
        <v>5.5332587478348314</v>
      </c>
      <c r="C6" s="12">
        <v>6.858900877328999</v>
      </c>
      <c r="D6" s="12">
        <v>5.8536711691409753</v>
      </c>
      <c r="E6" s="3"/>
      <c r="F6" s="3"/>
      <c r="G6" s="3"/>
      <c r="H6" s="3">
        <v>11.458900877329027</v>
      </c>
      <c r="I6" s="3">
        <v>10.453671169140963</v>
      </c>
      <c r="J6" s="5">
        <v>4.5999999999999996</v>
      </c>
    </row>
    <row r="7" spans="1:16" ht="15.75" thickBot="1">
      <c r="A7" s="17">
        <v>2007</v>
      </c>
      <c r="B7" s="12">
        <v>5.8740043606362429</v>
      </c>
      <c r="C7" s="12">
        <v>6.5150658087938247</v>
      </c>
      <c r="D7" s="12">
        <v>6.1082826615949859</v>
      </c>
      <c r="E7" s="3"/>
      <c r="F7" s="3"/>
      <c r="G7" s="3"/>
      <c r="H7" s="3">
        <v>13.61506580879383</v>
      </c>
      <c r="I7" s="3">
        <v>13.208284062295233</v>
      </c>
      <c r="J7" s="5">
        <v>7.1</v>
      </c>
    </row>
    <row r="8" spans="1:16" ht="15.75" thickBot="1">
      <c r="A8" s="17">
        <v>2008</v>
      </c>
      <c r="B8" s="12">
        <v>2.4612120113631528</v>
      </c>
      <c r="C8" s="12">
        <v>-0.59198013726142662</v>
      </c>
      <c r="D8" s="12">
        <v>-1.1563861680758425</v>
      </c>
      <c r="E8" s="3"/>
      <c r="F8" s="3"/>
      <c r="G8" s="3"/>
      <c r="H8" s="3">
        <v>12.73310390588647</v>
      </c>
      <c r="I8" s="3">
        <v>11.965032711834958</v>
      </c>
      <c r="J8" s="5">
        <v>11.5</v>
      </c>
    </row>
    <row r="9" spans="1:16" ht="15.75" thickBot="1">
      <c r="A9" s="17">
        <v>2009</v>
      </c>
      <c r="B9" s="12">
        <v>5.0519997922915012</v>
      </c>
      <c r="C9" s="12">
        <v>6.0864279228052496</v>
      </c>
      <c r="D9" s="12">
        <v>9.4557324624117651</v>
      </c>
      <c r="E9" s="3"/>
      <c r="F9" s="3"/>
      <c r="G9" s="3"/>
      <c r="H9" s="3">
        <v>6.1740805785032435</v>
      </c>
      <c r="I9" s="3">
        <v>9.0590165762063837</v>
      </c>
      <c r="J9" s="5">
        <v>7.1</v>
      </c>
    </row>
    <row r="10" spans="1:16" ht="15.75" thickBot="1">
      <c r="A10" s="17">
        <v>2010</v>
      </c>
      <c r="B10" s="12">
        <v>-0.35681343797265347</v>
      </c>
      <c r="C10" s="12">
        <v>0.38093919677045029</v>
      </c>
      <c r="D10" s="12">
        <v>3.4961875912996128</v>
      </c>
      <c r="E10" s="3"/>
      <c r="F10" s="3"/>
      <c r="G10" s="3"/>
      <c r="H10" s="3">
        <v>8.5903286129411374</v>
      </c>
      <c r="I10" s="3">
        <v>12.098223182848258</v>
      </c>
      <c r="J10" s="5">
        <v>4.3</v>
      </c>
    </row>
    <row r="11" spans="1:16" ht="15.75" thickBot="1">
      <c r="A11" s="17">
        <v>2011</v>
      </c>
      <c r="B11" s="12">
        <v>4.1012849926513173</v>
      </c>
      <c r="C11" s="12">
        <v>1.6363813179510469</v>
      </c>
      <c r="D11" s="12">
        <v>5.1091990445527546</v>
      </c>
      <c r="E11" s="3"/>
      <c r="F11" s="3"/>
      <c r="G11" s="3"/>
      <c r="H11" s="3">
        <v>6.2314718580147836</v>
      </c>
      <c r="I11" s="3">
        <v>9.7169302268682056</v>
      </c>
      <c r="J11" s="5">
        <v>5</v>
      </c>
    </row>
    <row r="12" spans="1:16" ht="15.75" thickBot="1">
      <c r="A12" s="18">
        <v>2012</v>
      </c>
      <c r="B12" s="13">
        <v>3.9853937770493681</v>
      </c>
      <c r="C12" s="13">
        <v>4.6748587456834532</v>
      </c>
      <c r="D12" s="13">
        <v>4.8342260059589215</v>
      </c>
      <c r="E12" s="3"/>
      <c r="F12" s="3"/>
      <c r="G12" s="3"/>
      <c r="H12" s="3">
        <v>8.6034976215559222</v>
      </c>
      <c r="I12" s="3">
        <v>8.6809467325389793</v>
      </c>
      <c r="J12" s="6">
        <v>5</v>
      </c>
    </row>
    <row r="13" spans="1:16" ht="9" customHeight="1">
      <c r="A13" s="7"/>
      <c r="B13" s="8"/>
      <c r="C13" s="8"/>
      <c r="D13" s="8"/>
      <c r="E13" s="3"/>
      <c r="F13" s="3"/>
      <c r="G13" s="3"/>
      <c r="H13" s="3"/>
      <c r="I13" s="3"/>
      <c r="J13" s="9"/>
    </row>
    <row r="14" spans="1:16" ht="39" customHeight="1">
      <c r="A14" s="10"/>
      <c r="B14" s="22" t="str">
        <f>B2</f>
        <v>Gross Domestic Product</v>
      </c>
      <c r="C14" s="22" t="str">
        <f>C2</f>
        <v>Annual Gross Operating Surplus</v>
      </c>
      <c r="D14" s="22" t="str">
        <f>D2</f>
        <v>Annual Compensation of Employees</v>
      </c>
      <c r="E14" s="14"/>
      <c r="F14" s="15"/>
      <c r="G14" s="3"/>
      <c r="H14" s="3"/>
      <c r="I14" s="3"/>
      <c r="J14" s="3"/>
    </row>
    <row r="15" spans="1:16">
      <c r="A15" s="25" t="s">
        <v>9</v>
      </c>
      <c r="B15" s="20">
        <f>AVERAGE(B3:B12)</f>
        <v>3.9649790548087851</v>
      </c>
      <c r="C15" s="20">
        <f>AVERAGE(C3:C12)</f>
        <v>4.3425587945165569</v>
      </c>
      <c r="D15" s="20">
        <f>AVERAGE(D3:D12)</f>
        <v>5.1152325859368757</v>
      </c>
      <c r="E15" s="14"/>
      <c r="F15" s="15"/>
      <c r="G15" s="3"/>
      <c r="H15" s="3"/>
      <c r="I15" s="3"/>
      <c r="J15" s="3"/>
    </row>
  </sheetData>
  <mergeCells count="1">
    <mergeCell ref="A1:P1"/>
  </mergeCell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P15"/>
  <sheetViews>
    <sheetView zoomScale="110" zoomScaleNormal="110" workbookViewId="0">
      <selection activeCell="L37" sqref="L37"/>
    </sheetView>
  </sheetViews>
  <sheetFormatPr defaultRowHeight="15"/>
  <cols>
    <col min="1" max="1" width="17.42578125" customWidth="1"/>
    <col min="2" max="4" width="25.28515625" customWidth="1"/>
    <col min="6" max="6" width="15" customWidth="1"/>
    <col min="8" max="10" width="9.140625" hidden="1" customWidth="1"/>
  </cols>
  <sheetData>
    <row r="1" spans="1:16" ht="37.5" customHeight="1" thickBot="1">
      <c r="A1" s="42" t="s">
        <v>19</v>
      </c>
      <c r="B1" s="43"/>
      <c r="C1" s="43"/>
      <c r="D1" s="43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1"/>
    </row>
    <row r="2" spans="1:16" ht="39.75" customHeight="1" thickBot="1">
      <c r="A2" s="24" t="s">
        <v>11</v>
      </c>
      <c r="B2" s="24" t="s">
        <v>12</v>
      </c>
      <c r="C2" s="24" t="s">
        <v>7</v>
      </c>
      <c r="D2" s="24" t="s">
        <v>8</v>
      </c>
      <c r="E2" s="3"/>
      <c r="F2" s="3"/>
      <c r="G2" s="3"/>
      <c r="H2" s="3"/>
      <c r="I2" s="3"/>
      <c r="J2" s="3"/>
    </row>
    <row r="3" spans="1:16" ht="15.75" thickBot="1">
      <c r="A3" s="17">
        <v>2003</v>
      </c>
      <c r="B3" s="12">
        <v>6.3312421031265123</v>
      </c>
      <c r="C3" s="12">
        <v>3.1705698082252987</v>
      </c>
      <c r="D3" s="12">
        <v>3.3305507550520144</v>
      </c>
      <c r="E3" s="3"/>
      <c r="F3" s="3"/>
      <c r="G3" s="3"/>
      <c r="H3" s="3">
        <v>9.0708137092987187</v>
      </c>
      <c r="I3" s="3">
        <v>9.2307968997471352</v>
      </c>
      <c r="J3" s="5">
        <v>5.9</v>
      </c>
    </row>
    <row r="4" spans="1:16" ht="15.75" thickBot="1">
      <c r="A4" s="17">
        <v>2004</v>
      </c>
      <c r="B4" s="12">
        <v>4.4966349074228482</v>
      </c>
      <c r="C4" s="12">
        <v>8.4667053013570808</v>
      </c>
      <c r="D4" s="12">
        <v>7.9374245364104521</v>
      </c>
      <c r="E4" s="3"/>
      <c r="F4" s="3"/>
      <c r="G4" s="3"/>
      <c r="H4" s="3">
        <v>9.8667053013570705</v>
      </c>
      <c r="I4" s="3">
        <v>9.337424536410456</v>
      </c>
      <c r="J4" s="5">
        <v>1.4</v>
      </c>
    </row>
    <row r="5" spans="1:16" ht="15.75" thickBot="1">
      <c r="A5" s="17">
        <v>2005</v>
      </c>
      <c r="B5" s="12">
        <v>5.7596284068350778</v>
      </c>
      <c r="C5" s="12">
        <v>6.2277191035115926</v>
      </c>
      <c r="D5" s="12">
        <v>6.183437801023123</v>
      </c>
      <c r="E5" s="3"/>
      <c r="F5" s="3"/>
      <c r="G5" s="3"/>
      <c r="H5" s="3">
        <v>9.6277191035115752</v>
      </c>
      <c r="I5" s="3">
        <v>9.5834378010231234</v>
      </c>
      <c r="J5" s="5">
        <v>3.4</v>
      </c>
    </row>
    <row r="6" spans="1:16" ht="15.75" thickBot="1">
      <c r="A6" s="17">
        <v>2006</v>
      </c>
      <c r="B6" s="12">
        <v>5.5332587478348287</v>
      </c>
      <c r="C6" s="12">
        <v>6.8589008773289795</v>
      </c>
      <c r="D6" s="12">
        <v>5.8536711691409806</v>
      </c>
      <c r="E6" s="3"/>
      <c r="F6" s="3"/>
      <c r="G6" s="3"/>
      <c r="H6" s="3">
        <v>11.458900877329027</v>
      </c>
      <c r="I6" s="3">
        <v>10.453671169140963</v>
      </c>
      <c r="J6" s="5">
        <v>4.5999999999999996</v>
      </c>
    </row>
    <row r="7" spans="1:16" ht="15.75" thickBot="1">
      <c r="A7" s="17">
        <v>2007</v>
      </c>
      <c r="B7" s="12">
        <v>5.8740043606362491</v>
      </c>
      <c r="C7" s="12">
        <v>6.51506580879383</v>
      </c>
      <c r="D7" s="12">
        <v>6.1082826615949806</v>
      </c>
      <c r="E7" s="3"/>
      <c r="F7" s="3"/>
      <c r="G7" s="3"/>
      <c r="H7" s="3">
        <v>13.61506580879383</v>
      </c>
      <c r="I7" s="3">
        <v>13.208284062295233</v>
      </c>
      <c r="J7" s="5">
        <v>7.1</v>
      </c>
    </row>
    <row r="8" spans="1:16" ht="15.75" thickBot="1">
      <c r="A8" s="17">
        <v>2008</v>
      </c>
      <c r="B8" s="12">
        <v>9.9320618501843647</v>
      </c>
      <c r="C8" s="12">
        <v>7.7770099082908999</v>
      </c>
      <c r="D8" s="12">
        <v>6.7015120714092156</v>
      </c>
      <c r="E8" s="3"/>
      <c r="F8" s="3"/>
      <c r="G8" s="3"/>
      <c r="H8" s="3">
        <v>12.73310390588647</v>
      </c>
      <c r="I8" s="3">
        <v>11.965032711834958</v>
      </c>
      <c r="J8" s="5">
        <v>11.5</v>
      </c>
    </row>
    <row r="9" spans="1:16" ht="15.75" thickBot="1">
      <c r="A9" s="17">
        <v>2009</v>
      </c>
      <c r="B9" s="12">
        <v>-13.097346936255388</v>
      </c>
      <c r="C9" s="12">
        <v>-13.589909668845872</v>
      </c>
      <c r="D9" s="12">
        <v>-10.665612205175035</v>
      </c>
      <c r="E9" s="3"/>
      <c r="F9" s="3"/>
      <c r="G9" s="3"/>
      <c r="H9" s="3">
        <v>6.1740805785032435</v>
      </c>
      <c r="I9" s="3">
        <v>9.0590165762063837</v>
      </c>
      <c r="J9" s="5">
        <v>7.1</v>
      </c>
    </row>
    <row r="10" spans="1:16" ht="15.75" thickBot="1">
      <c r="A10" s="17">
        <v>2010</v>
      </c>
      <c r="B10" s="12">
        <v>10.534113894342012</v>
      </c>
      <c r="C10" s="12">
        <v>11.831149909282711</v>
      </c>
      <c r="D10" s="12">
        <v>15.329234561509747</v>
      </c>
      <c r="E10" s="3"/>
      <c r="F10" s="3"/>
      <c r="G10" s="3"/>
      <c r="H10" s="3">
        <v>8.5903286129411374</v>
      </c>
      <c r="I10" s="3">
        <v>12.098223182848258</v>
      </c>
      <c r="J10" s="5">
        <v>4.3</v>
      </c>
    </row>
    <row r="11" spans="1:16" ht="15.75" thickBot="1">
      <c r="A11" s="17">
        <v>2011</v>
      </c>
      <c r="B11" s="12">
        <v>3.5562176196395576</v>
      </c>
      <c r="C11" s="12">
        <v>1.1298346862328819</v>
      </c>
      <c r="D11" s="12">
        <v>4.5610015165835147</v>
      </c>
      <c r="E11" s="3"/>
      <c r="F11" s="3"/>
      <c r="G11" s="3"/>
      <c r="H11" s="3">
        <v>6.2314718580147836</v>
      </c>
      <c r="I11" s="3">
        <v>9.7169302268682056</v>
      </c>
      <c r="J11" s="5">
        <v>5</v>
      </c>
    </row>
    <row r="12" spans="1:16" ht="15.75" thickBot="1">
      <c r="A12" s="18">
        <v>2012</v>
      </c>
      <c r="B12" s="13">
        <v>0.83079857261713685</v>
      </c>
      <c r="C12" s="13">
        <v>1.3211028721850928</v>
      </c>
      <c r="D12" s="13">
        <v>1.4950475882827154</v>
      </c>
      <c r="E12" s="3"/>
      <c r="F12" s="3"/>
      <c r="G12" s="3"/>
      <c r="H12" s="3">
        <v>8.6034976215559222</v>
      </c>
      <c r="I12" s="3">
        <v>8.6809467325389793</v>
      </c>
      <c r="J12" s="6">
        <v>5</v>
      </c>
    </row>
    <row r="13" spans="1:16" ht="9" customHeight="1">
      <c r="A13" s="7"/>
      <c r="B13" s="8"/>
      <c r="C13" s="8"/>
      <c r="D13" s="8"/>
      <c r="E13" s="3"/>
      <c r="F13" s="3"/>
      <c r="G13" s="3"/>
      <c r="H13" s="3"/>
      <c r="I13" s="3"/>
      <c r="J13" s="9"/>
    </row>
    <row r="14" spans="1:16" ht="39" customHeight="1">
      <c r="A14" s="10"/>
      <c r="B14" s="22" t="str">
        <f>B2</f>
        <v>Gross Domestic Product</v>
      </c>
      <c r="C14" s="22" t="str">
        <f>C2</f>
        <v>Annual Gross Operating Surplus</v>
      </c>
      <c r="D14" s="22" t="str">
        <f>D2</f>
        <v>Annual Compensation of Employees</v>
      </c>
      <c r="E14" s="14"/>
      <c r="F14" s="15"/>
      <c r="G14" s="3"/>
      <c r="H14" s="3"/>
      <c r="I14" s="3"/>
      <c r="J14" s="3"/>
    </row>
    <row r="15" spans="1:16">
      <c r="A15" s="25" t="s">
        <v>9</v>
      </c>
      <c r="B15" s="20">
        <f>AVERAGE(B3:B12)</f>
        <v>3.9750613526383196</v>
      </c>
      <c r="C15" s="20">
        <f>AVERAGE(C3:C12)</f>
        <v>3.9708148606362501</v>
      </c>
      <c r="D15" s="20">
        <f>AVERAGE(D3:D12)</f>
        <v>4.6834550455831705</v>
      </c>
      <c r="E15" s="14"/>
      <c r="F15" s="15"/>
      <c r="G15" s="3"/>
      <c r="H15" s="3"/>
      <c r="I15" s="3"/>
      <c r="J15" s="3"/>
    </row>
  </sheetData>
  <mergeCells count="1">
    <mergeCell ref="A1:P1"/>
  </mergeCells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P15"/>
  <sheetViews>
    <sheetView zoomScale="110" zoomScaleNormal="110" workbookViewId="0">
      <selection activeCell="L36" sqref="L36"/>
    </sheetView>
  </sheetViews>
  <sheetFormatPr defaultRowHeight="15"/>
  <cols>
    <col min="1" max="1" width="17.42578125" customWidth="1"/>
    <col min="2" max="4" width="25.28515625" customWidth="1"/>
    <col min="6" max="8" width="0" hidden="1" customWidth="1"/>
  </cols>
  <sheetData>
    <row r="1" spans="1:16" ht="37.5" customHeight="1">
      <c r="A1" s="44" t="s">
        <v>16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6"/>
    </row>
    <row r="2" spans="1:16" ht="39" customHeight="1" thickBot="1">
      <c r="A2" s="26" t="s">
        <v>18</v>
      </c>
      <c r="B2" s="26" t="s">
        <v>12</v>
      </c>
      <c r="C2" s="26" t="s">
        <v>7</v>
      </c>
      <c r="D2" s="26" t="s">
        <v>8</v>
      </c>
    </row>
    <row r="3" spans="1:16" ht="15.75" thickBot="1">
      <c r="A3" s="17">
        <v>2003</v>
      </c>
      <c r="B3" s="12">
        <v>6.3312421031265123</v>
      </c>
      <c r="C3" s="12">
        <f>F3-$H3</f>
        <v>3.1705698082253075</v>
      </c>
      <c r="D3" s="12">
        <f>G3-$H3</f>
        <v>3.3305507550519984</v>
      </c>
      <c r="F3">
        <v>9.0705698082253079</v>
      </c>
      <c r="G3">
        <v>9.2305507550519987</v>
      </c>
      <c r="H3">
        <v>5.9</v>
      </c>
      <c r="J3" s="1"/>
    </row>
    <row r="4" spans="1:16" ht="15.75" thickBot="1">
      <c r="A4" s="17">
        <v>2004</v>
      </c>
      <c r="B4" s="12">
        <v>4.4966349074228402</v>
      </c>
      <c r="C4" s="12">
        <f t="shared" ref="C4:C12" si="0">F4-$H4</f>
        <v>8.4667053013570932</v>
      </c>
      <c r="D4" s="12">
        <f t="shared" ref="D4:D12" si="1">G4-$H4</f>
        <v>7.9374245364104361</v>
      </c>
      <c r="F4">
        <v>9.8667053013570936</v>
      </c>
      <c r="G4">
        <v>9.3374245364104365</v>
      </c>
      <c r="H4">
        <v>1.4</v>
      </c>
      <c r="J4" s="1"/>
    </row>
    <row r="5" spans="1:16" ht="15.75" thickBot="1">
      <c r="A5" s="17">
        <v>2005</v>
      </c>
      <c r="B5" s="12">
        <v>5.7596284068350929</v>
      </c>
      <c r="C5" s="12">
        <f t="shared" si="0"/>
        <v>6.2277191035115536</v>
      </c>
      <c r="D5" s="12">
        <f t="shared" si="1"/>
        <v>6.1834378010231426</v>
      </c>
      <c r="F5">
        <v>9.6277191035115539</v>
      </c>
      <c r="G5">
        <v>9.5834378010231429</v>
      </c>
      <c r="H5">
        <v>3.4</v>
      </c>
      <c r="J5" s="1"/>
    </row>
    <row r="6" spans="1:16" ht="15.75" thickBot="1">
      <c r="A6" s="17">
        <v>2006</v>
      </c>
      <c r="B6" s="12">
        <v>5.5332587478348207</v>
      </c>
      <c r="C6" s="12">
        <f t="shared" si="0"/>
        <v>6.8589008773290097</v>
      </c>
      <c r="D6" s="12">
        <f t="shared" si="1"/>
        <v>5.8536711691409682</v>
      </c>
      <c r="F6">
        <v>11.458900877329009</v>
      </c>
      <c r="G6">
        <v>10.453671169140968</v>
      </c>
      <c r="H6">
        <v>4.5999999999999996</v>
      </c>
      <c r="J6" s="1"/>
    </row>
    <row r="7" spans="1:16" ht="15.75" thickBot="1">
      <c r="A7" s="17">
        <v>2007</v>
      </c>
      <c r="B7" s="12">
        <v>5.874004360636234</v>
      </c>
      <c r="C7" s="12">
        <f t="shared" si="0"/>
        <v>6.5150658087938194</v>
      </c>
      <c r="D7" s="12">
        <f t="shared" si="1"/>
        <v>6.1082826615949912</v>
      </c>
      <c r="F7">
        <v>13.615065808793819</v>
      </c>
      <c r="G7">
        <v>13.208282661594991</v>
      </c>
      <c r="H7">
        <v>7.1</v>
      </c>
      <c r="J7" s="1"/>
    </row>
    <row r="8" spans="1:16" ht="15.75" thickBot="1">
      <c r="A8" s="17">
        <v>2008</v>
      </c>
      <c r="B8" s="12">
        <v>0.91402180383947551</v>
      </c>
      <c r="C8" s="12">
        <f t="shared" si="0"/>
        <v>-2.3502327365689304</v>
      </c>
      <c r="D8" s="12">
        <f t="shared" si="1"/>
        <v>-2.638706902360072</v>
      </c>
      <c r="F8">
        <v>9.1497672634310696</v>
      </c>
      <c r="G8">
        <v>8.861293097639928</v>
      </c>
      <c r="H8">
        <v>11.5</v>
      </c>
      <c r="J8" s="1"/>
    </row>
    <row r="9" spans="1:16" ht="15.75" thickBot="1">
      <c r="A9" s="17">
        <v>2009</v>
      </c>
      <c r="B9" s="12">
        <v>5.0468988128672301</v>
      </c>
      <c r="C9" s="12">
        <f t="shared" si="0"/>
        <v>6.4115985620943761</v>
      </c>
      <c r="D9" s="12">
        <f t="shared" si="1"/>
        <v>8.9138629278614818</v>
      </c>
      <c r="F9">
        <v>13.511598562094376</v>
      </c>
      <c r="G9">
        <v>16.013862927861481</v>
      </c>
      <c r="H9">
        <v>7.1</v>
      </c>
      <c r="J9" s="1"/>
    </row>
    <row r="10" spans="1:16" ht="15.75" thickBot="1">
      <c r="A10" s="17">
        <v>2010</v>
      </c>
      <c r="B10" s="12">
        <v>0.15478648383108631</v>
      </c>
      <c r="C10" s="12">
        <f t="shared" si="0"/>
        <v>0.72179186997876688</v>
      </c>
      <c r="D10" s="12">
        <f t="shared" si="1"/>
        <v>4.3333912478586489</v>
      </c>
      <c r="F10">
        <v>5.0217918699787667</v>
      </c>
      <c r="G10">
        <v>8.6333912478586488</v>
      </c>
      <c r="H10">
        <v>4.3</v>
      </c>
      <c r="J10" s="1"/>
    </row>
    <row r="11" spans="1:16" ht="15.75" thickBot="1">
      <c r="A11" s="17">
        <v>2011</v>
      </c>
      <c r="B11" s="12">
        <v>3.7524710577321994</v>
      </c>
      <c r="C11" s="12">
        <f t="shared" si="0"/>
        <v>1.2774433805499932</v>
      </c>
      <c r="D11" s="12">
        <f t="shared" si="1"/>
        <v>4.7417901894353403</v>
      </c>
      <c r="F11">
        <v>6.2774433805499932</v>
      </c>
      <c r="G11">
        <v>9.7417901894353403</v>
      </c>
      <c r="H11">
        <v>5</v>
      </c>
      <c r="J11" s="1"/>
    </row>
    <row r="12" spans="1:16" ht="15.75" thickBot="1">
      <c r="A12" s="18">
        <v>2012</v>
      </c>
      <c r="B12" s="13">
        <v>4.0340964894719358</v>
      </c>
      <c r="C12" s="13">
        <f t="shared" si="0"/>
        <v>4.7892498039163698</v>
      </c>
      <c r="D12" s="13">
        <f t="shared" si="1"/>
        <v>4.8331808098562412</v>
      </c>
      <c r="F12">
        <v>9.7892498039163698</v>
      </c>
      <c r="G12">
        <v>9.8331808098562412</v>
      </c>
      <c r="H12">
        <v>5</v>
      </c>
      <c r="J12" s="2"/>
    </row>
    <row r="13" spans="1:16" ht="9" customHeight="1">
      <c r="A13" s="7"/>
      <c r="B13" s="8"/>
      <c r="C13" s="8"/>
      <c r="D13" s="8"/>
      <c r="J13" s="19"/>
    </row>
    <row r="14" spans="1:16" ht="39" customHeight="1">
      <c r="A14" s="27"/>
      <c r="B14" s="28" t="str">
        <f>B2</f>
        <v>Gross Domestic Product</v>
      </c>
      <c r="C14" s="22" t="s">
        <v>7</v>
      </c>
      <c r="D14" s="28" t="str">
        <f t="shared" ref="D14" si="2">D2</f>
        <v>Annual Compensation of Employees</v>
      </c>
    </row>
    <row r="15" spans="1:16">
      <c r="A15" s="29" t="s">
        <v>9</v>
      </c>
      <c r="B15" s="20">
        <f>AVERAGE(B3:B12)</f>
        <v>4.1897043173597428</v>
      </c>
      <c r="C15" s="20">
        <f>AVERAGE(C3:C12)</f>
        <v>4.2088811779187356</v>
      </c>
      <c r="D15" s="20">
        <f>AVERAGE(D3:D12)</f>
        <v>4.9596885195873188</v>
      </c>
    </row>
  </sheetData>
  <mergeCells count="1">
    <mergeCell ref="A1:P1"/>
  </mergeCells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P15"/>
  <sheetViews>
    <sheetView zoomScale="110" zoomScaleNormal="110" workbookViewId="0">
      <selection activeCell="L36" sqref="L36"/>
    </sheetView>
  </sheetViews>
  <sheetFormatPr defaultRowHeight="15"/>
  <cols>
    <col min="1" max="1" width="17.42578125" customWidth="1"/>
    <col min="2" max="2" width="25.42578125" customWidth="1"/>
    <col min="3" max="3" width="25.5703125" customWidth="1"/>
    <col min="4" max="4" width="25.28515625" customWidth="1"/>
    <col min="6" max="8" width="0" hidden="1" customWidth="1"/>
  </cols>
  <sheetData>
    <row r="1" spans="1:16" ht="37.5" customHeight="1">
      <c r="A1" s="44" t="s">
        <v>17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6"/>
    </row>
    <row r="2" spans="1:16" ht="39.75" customHeight="1" thickBot="1">
      <c r="A2" s="26" t="s">
        <v>18</v>
      </c>
      <c r="B2" s="26" t="s">
        <v>12</v>
      </c>
      <c r="C2" s="26" t="s">
        <v>7</v>
      </c>
      <c r="D2" s="26" t="s">
        <v>8</v>
      </c>
    </row>
    <row r="3" spans="1:16" ht="15.75" thickBot="1">
      <c r="A3" s="33">
        <v>2003</v>
      </c>
      <c r="B3" s="34">
        <v>6.3312421031265069</v>
      </c>
      <c r="C3" s="34">
        <f>F3-$H3</f>
        <v>3.1705698082253022</v>
      </c>
      <c r="D3" s="34">
        <f>G3-$H3</f>
        <v>3.3305507550519966</v>
      </c>
      <c r="F3">
        <v>9.0705698082253026</v>
      </c>
      <c r="G3">
        <v>9.230550755051997</v>
      </c>
      <c r="H3">
        <v>5.9</v>
      </c>
      <c r="J3" s="1"/>
    </row>
    <row r="4" spans="1:16" ht="15.75" thickBot="1">
      <c r="A4" s="33">
        <v>2004</v>
      </c>
      <c r="B4" s="34">
        <v>4.496634907422842</v>
      </c>
      <c r="C4" s="34">
        <f t="shared" ref="C4:C12" si="0">F4-$H4</f>
        <v>8.4667053013570737</v>
      </c>
      <c r="D4" s="34">
        <f t="shared" ref="D4:D12" si="1">G4-$H4</f>
        <v>7.9374245364104752</v>
      </c>
      <c r="F4">
        <v>9.866705301357074</v>
      </c>
      <c r="G4">
        <v>9.3374245364104755</v>
      </c>
      <c r="H4">
        <v>1.4</v>
      </c>
      <c r="J4" s="1"/>
    </row>
    <row r="5" spans="1:16" ht="15.75" thickBot="1">
      <c r="A5" s="33">
        <v>2005</v>
      </c>
      <c r="B5" s="34">
        <v>5.7596284068350929</v>
      </c>
      <c r="C5" s="34">
        <f t="shared" si="0"/>
        <v>6.2277191035115926</v>
      </c>
      <c r="D5" s="34">
        <f t="shared" si="1"/>
        <v>6.1834378010231177</v>
      </c>
      <c r="F5">
        <v>9.627719103511593</v>
      </c>
      <c r="G5">
        <v>9.583437801023118</v>
      </c>
      <c r="H5">
        <v>3.4</v>
      </c>
      <c r="J5" s="1"/>
    </row>
    <row r="6" spans="1:16" ht="15.75" thickBot="1">
      <c r="A6" s="33">
        <v>2006</v>
      </c>
      <c r="B6" s="34">
        <v>5.5332587478348403</v>
      </c>
      <c r="C6" s="34">
        <f t="shared" si="0"/>
        <v>6.8589008773290132</v>
      </c>
      <c r="D6" s="34">
        <f t="shared" si="1"/>
        <v>5.8536711691409788</v>
      </c>
      <c r="F6">
        <v>11.458900877329013</v>
      </c>
      <c r="G6">
        <v>10.453671169140978</v>
      </c>
      <c r="H6">
        <v>4.5999999999999996</v>
      </c>
      <c r="J6" s="1"/>
    </row>
    <row r="7" spans="1:16" ht="15.75" thickBot="1">
      <c r="A7" s="33">
        <v>2007</v>
      </c>
      <c r="B7" s="34">
        <v>5.8740043606362304</v>
      </c>
      <c r="C7" s="34">
        <f t="shared" si="0"/>
        <v>6.5150658087938229</v>
      </c>
      <c r="D7" s="34">
        <f t="shared" si="1"/>
        <v>6.1082826615949788</v>
      </c>
      <c r="F7">
        <v>13.615065808793823</v>
      </c>
      <c r="G7">
        <v>13.208282661594978</v>
      </c>
      <c r="H7">
        <v>7.1</v>
      </c>
      <c r="J7" s="1"/>
    </row>
    <row r="8" spans="1:16" ht="15.75" thickBot="1">
      <c r="A8" s="33">
        <v>2008</v>
      </c>
      <c r="B8" s="34">
        <v>3.6651797288208181</v>
      </c>
      <c r="C8" s="34">
        <f t="shared" si="0"/>
        <v>0.74572694276883489</v>
      </c>
      <c r="D8" s="34">
        <f t="shared" si="1"/>
        <v>0.14859380349127171</v>
      </c>
      <c r="F8">
        <v>12.245726942768835</v>
      </c>
      <c r="G8">
        <v>11.648593803491272</v>
      </c>
      <c r="H8">
        <v>11.5</v>
      </c>
      <c r="J8" s="1"/>
    </row>
    <row r="9" spans="1:16" ht="15.75" thickBot="1">
      <c r="A9" s="33">
        <v>2009</v>
      </c>
      <c r="B9" s="34">
        <v>-1.210432580798358</v>
      </c>
      <c r="C9" s="34">
        <f t="shared" si="0"/>
        <v>-0.41850794334443009</v>
      </c>
      <c r="D9" s="34">
        <f t="shared" si="1"/>
        <v>2.1798673512842033</v>
      </c>
      <c r="F9">
        <v>6.6814920566555696</v>
      </c>
      <c r="G9">
        <v>9.2798673512842029</v>
      </c>
      <c r="H9">
        <v>7.1</v>
      </c>
      <c r="J9" s="1"/>
    </row>
    <row r="10" spans="1:16" ht="15.75" thickBot="1">
      <c r="A10" s="33">
        <v>2010</v>
      </c>
      <c r="B10" s="34">
        <v>3.3673375173164799</v>
      </c>
      <c r="C10" s="34">
        <f t="shared" si="0"/>
        <v>4.1136361433038457</v>
      </c>
      <c r="D10" s="34">
        <f t="shared" si="1"/>
        <v>7.7598493878793091</v>
      </c>
      <c r="F10">
        <v>8.4136361433038456</v>
      </c>
      <c r="G10">
        <v>12.059849387879309</v>
      </c>
      <c r="H10">
        <v>4.3</v>
      </c>
      <c r="J10" s="1"/>
    </row>
    <row r="11" spans="1:16" ht="15.75" thickBot="1">
      <c r="A11" s="33">
        <v>2011</v>
      </c>
      <c r="B11" s="34">
        <v>3.6461966511956088</v>
      </c>
      <c r="C11" s="34">
        <f t="shared" si="0"/>
        <v>1.1826731405293875</v>
      </c>
      <c r="D11" s="34">
        <f t="shared" si="1"/>
        <v>4.6419986267065436</v>
      </c>
      <c r="F11">
        <v>6.1826731405293875</v>
      </c>
      <c r="G11">
        <v>9.6419986267065436</v>
      </c>
      <c r="H11">
        <v>5</v>
      </c>
      <c r="J11" s="1"/>
    </row>
    <row r="12" spans="1:16" ht="15.75" thickBot="1">
      <c r="A12" s="35">
        <v>2012</v>
      </c>
      <c r="B12" s="36">
        <v>3.0086966839746632</v>
      </c>
      <c r="C12" s="36">
        <f t="shared" si="0"/>
        <v>3.7085695888828951</v>
      </c>
      <c r="D12" s="36">
        <f t="shared" si="1"/>
        <v>3.7605515091558885</v>
      </c>
      <c r="F12">
        <v>8.7085695888828951</v>
      </c>
      <c r="G12">
        <v>8.7605515091558885</v>
      </c>
      <c r="H12">
        <v>5</v>
      </c>
      <c r="J12" s="2"/>
    </row>
    <row r="13" spans="1:16" ht="9" customHeight="1">
      <c r="A13" s="7"/>
      <c r="B13" s="8"/>
      <c r="C13" s="8"/>
      <c r="D13" s="8"/>
      <c r="J13" s="19"/>
    </row>
    <row r="14" spans="1:16" ht="39.75" customHeight="1">
      <c r="A14" s="30"/>
      <c r="B14" s="22" t="str">
        <f>B2</f>
        <v>Gross Domestic Product</v>
      </c>
      <c r="C14" s="22" t="str">
        <f t="shared" ref="C14:D14" si="2">C2</f>
        <v>Annual Gross Operating Surplus</v>
      </c>
      <c r="D14" s="22" t="str">
        <f t="shared" si="2"/>
        <v>Annual Compensation of Employees</v>
      </c>
    </row>
    <row r="15" spans="1:16">
      <c r="A15" s="29" t="s">
        <v>9</v>
      </c>
      <c r="B15" s="31">
        <f>AVERAGE(B3:B12)</f>
        <v>4.0471746526364729</v>
      </c>
      <c r="C15" s="31">
        <f>AVERAGE(C3:C12)</f>
        <v>4.0571058771357338</v>
      </c>
      <c r="D15" s="31">
        <f>AVERAGE(D3:D12)</f>
        <v>4.7904227601738762</v>
      </c>
    </row>
  </sheetData>
  <mergeCells count="1">
    <mergeCell ref="A1:P1"/>
  </mergeCells>
  <pageMargins left="0.7" right="0.7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dimension ref="A1:S15"/>
  <sheetViews>
    <sheetView zoomScale="110" zoomScaleNormal="110" workbookViewId="0">
      <selection sqref="A1:P1"/>
    </sheetView>
  </sheetViews>
  <sheetFormatPr defaultRowHeight="15"/>
  <cols>
    <col min="1" max="1" width="17.42578125" customWidth="1"/>
    <col min="2" max="7" width="19.28515625" customWidth="1"/>
    <col min="8" max="10" width="9.140625" hidden="1" customWidth="1"/>
  </cols>
  <sheetData>
    <row r="1" spans="1:19" ht="37.5" customHeight="1" thickBot="1">
      <c r="A1" s="47" t="s">
        <v>20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37"/>
      <c r="R1" s="37"/>
      <c r="S1" s="38"/>
    </row>
    <row r="2" spans="1:19" ht="39.75" customHeight="1" thickBot="1">
      <c r="A2" s="23" t="str">
        <f>KZN!A2</f>
        <v>Real Y-o-Y Growth Rates</v>
      </c>
      <c r="B2" s="23" t="s">
        <v>21</v>
      </c>
      <c r="C2" s="23" t="s">
        <v>22</v>
      </c>
      <c r="D2" s="23" t="s">
        <v>23</v>
      </c>
      <c r="E2" s="32" t="s">
        <v>15</v>
      </c>
      <c r="F2" s="32" t="s">
        <v>16</v>
      </c>
      <c r="G2" s="32" t="s">
        <v>17</v>
      </c>
      <c r="H2" s="3"/>
      <c r="I2" s="3"/>
      <c r="J2" s="3"/>
    </row>
    <row r="3" spans="1:19" ht="15.75" thickBot="1">
      <c r="A3" s="17">
        <f>KZN!A10</f>
        <v>2003</v>
      </c>
      <c r="B3" s="12">
        <f>KZN!B10</f>
        <v>2.7432639906487406</v>
      </c>
      <c r="C3" s="12">
        <f>Ethekwini!B3</f>
        <v>2.7431869899761496</v>
      </c>
      <c r="D3" s="12">
        <f>Msunduzi!B3</f>
        <v>2.7431869899761478</v>
      </c>
      <c r="E3" s="12">
        <f>Mthlatuze!B3</f>
        <v>6.3312421031265123</v>
      </c>
      <c r="F3" s="12">
        <f>Hibiscus!B3</f>
        <v>6.3312421031265123</v>
      </c>
      <c r="G3" s="12">
        <f>Newcastle!B3</f>
        <v>6.3312421031265069</v>
      </c>
      <c r="H3" s="3">
        <v>9.0708137092987187</v>
      </c>
      <c r="I3" s="3">
        <v>9.2307968997471352</v>
      </c>
      <c r="J3" s="5">
        <v>5.9</v>
      </c>
    </row>
    <row r="4" spans="1:19" ht="15.75" thickBot="1">
      <c r="A4" s="17">
        <f>KZN!A11</f>
        <v>2004</v>
      </c>
      <c r="B4" s="12">
        <f>KZN!B11</f>
        <v>4.4967464894428772</v>
      </c>
      <c r="C4" s="12">
        <f>Ethekwini!B4</f>
        <v>4.4966349074228447</v>
      </c>
      <c r="D4" s="12">
        <f>Msunduzi!B4</f>
        <v>4.4966349074228615</v>
      </c>
      <c r="E4" s="12">
        <f>Mthlatuze!B4</f>
        <v>4.4966349074228482</v>
      </c>
      <c r="F4" s="12">
        <f>Hibiscus!B4</f>
        <v>4.4966349074228402</v>
      </c>
      <c r="G4" s="12">
        <f>Newcastle!B4</f>
        <v>4.496634907422842</v>
      </c>
      <c r="H4" s="3">
        <v>9.8667053013570705</v>
      </c>
      <c r="I4" s="3">
        <v>9.337424536410456</v>
      </c>
      <c r="J4" s="5">
        <v>1.4</v>
      </c>
    </row>
    <row r="5" spans="1:19" ht="15.75" thickBot="1">
      <c r="A5" s="17">
        <f>KZN!A12</f>
        <v>2005</v>
      </c>
      <c r="B5" s="12">
        <f>KZN!B12</f>
        <v>5.7593018540806664</v>
      </c>
      <c r="C5" s="12">
        <f>Ethekwini!B5</f>
        <v>5.7596284068350805</v>
      </c>
      <c r="D5" s="12">
        <f>Msunduzi!B5</f>
        <v>5.7596284068350858</v>
      </c>
      <c r="E5" s="12">
        <f>Mthlatuze!B5</f>
        <v>5.7596284068350778</v>
      </c>
      <c r="F5" s="12">
        <f>Hibiscus!B5</f>
        <v>5.7596284068350929</v>
      </c>
      <c r="G5" s="12">
        <f>Newcastle!B5</f>
        <v>5.7596284068350929</v>
      </c>
      <c r="H5" s="3">
        <v>9.6277191035115752</v>
      </c>
      <c r="I5" s="3">
        <v>9.5834378010231234</v>
      </c>
      <c r="J5" s="5">
        <v>3.4</v>
      </c>
    </row>
    <row r="6" spans="1:19" ht="15.75" thickBot="1">
      <c r="A6" s="17">
        <f>KZN!A13</f>
        <v>2006</v>
      </c>
      <c r="B6" s="12">
        <f>KZN!B13</f>
        <v>5.5333278654310973</v>
      </c>
      <c r="C6" s="12">
        <f>Ethekwini!B6</f>
        <v>5.5332587478348358</v>
      </c>
      <c r="D6" s="12">
        <f>Msunduzi!B6</f>
        <v>5.5332587478348314</v>
      </c>
      <c r="E6" s="12">
        <f>Mthlatuze!B6</f>
        <v>5.5332587478348287</v>
      </c>
      <c r="F6" s="12">
        <f>Hibiscus!B6</f>
        <v>5.5332587478348207</v>
      </c>
      <c r="G6" s="12">
        <f>Newcastle!B6</f>
        <v>5.5332587478348403</v>
      </c>
      <c r="H6" s="3">
        <v>11.458900877329027</v>
      </c>
      <c r="I6" s="3">
        <v>10.453671169140963</v>
      </c>
      <c r="J6" s="5">
        <v>4.5999999999999996</v>
      </c>
    </row>
    <row r="7" spans="1:19" ht="15.75" thickBot="1">
      <c r="A7" s="17">
        <f>KZN!A14</f>
        <v>2007</v>
      </c>
      <c r="B7" s="12">
        <f>KZN!B14</f>
        <v>5.8948084570002708</v>
      </c>
      <c r="C7" s="12">
        <f>Ethekwini!B7</f>
        <v>5.8740043606362491</v>
      </c>
      <c r="D7" s="12">
        <f>Msunduzi!B7</f>
        <v>5.8740043606362429</v>
      </c>
      <c r="E7" s="12">
        <f>Mthlatuze!B7</f>
        <v>5.8740043606362491</v>
      </c>
      <c r="F7" s="12">
        <f>Hibiscus!B7</f>
        <v>5.874004360636234</v>
      </c>
      <c r="G7" s="12">
        <f>Newcastle!B7</f>
        <v>5.8740043606362304</v>
      </c>
      <c r="H7" s="3">
        <v>13.61506580879383</v>
      </c>
      <c r="I7" s="3">
        <v>13.208284062295233</v>
      </c>
      <c r="J7" s="5">
        <v>7.1</v>
      </c>
    </row>
    <row r="8" spans="1:19" ht="15.75" thickBot="1">
      <c r="A8" s="17">
        <f>KZN!A15</f>
        <v>2008</v>
      </c>
      <c r="B8" s="12">
        <f>KZN!B15</f>
        <v>3.9731293461308819</v>
      </c>
      <c r="C8" s="12">
        <f>Ethekwini!B8</f>
        <v>5.1366231350844282</v>
      </c>
      <c r="D8" s="12">
        <f>Msunduzi!B8</f>
        <v>2.4612120113631528</v>
      </c>
      <c r="E8" s="12">
        <f>Mthlatuze!B8</f>
        <v>9.9320618501843647</v>
      </c>
      <c r="F8" s="12">
        <f>Hibiscus!B8</f>
        <v>0.91402180383947551</v>
      </c>
      <c r="G8" s="12">
        <f>Newcastle!B8</f>
        <v>3.6651797288208181</v>
      </c>
      <c r="H8" s="3">
        <v>12.73310390588647</v>
      </c>
      <c r="I8" s="3">
        <v>11.965032711834958</v>
      </c>
      <c r="J8" s="5">
        <v>11.5</v>
      </c>
    </row>
    <row r="9" spans="1:19" ht="15.75" thickBot="1">
      <c r="A9" s="17">
        <f>KZN!A16</f>
        <v>2009</v>
      </c>
      <c r="B9" s="12">
        <f>KZN!B16</f>
        <v>-1.781471351225947</v>
      </c>
      <c r="C9" s="12">
        <f>Ethekwini!B9</f>
        <v>-4.1682479001677875</v>
      </c>
      <c r="D9" s="12">
        <f>Msunduzi!B9</f>
        <v>5.0519997922915012</v>
      </c>
      <c r="E9" s="12">
        <f>Mthlatuze!B9</f>
        <v>-13.097346936255388</v>
      </c>
      <c r="F9" s="12">
        <f>Hibiscus!B9</f>
        <v>5.0468988128672301</v>
      </c>
      <c r="G9" s="12">
        <f>Newcastle!B9</f>
        <v>-1.210432580798358</v>
      </c>
      <c r="H9" s="3">
        <v>6.1740805785032435</v>
      </c>
      <c r="I9" s="3">
        <v>9.0590165762063837</v>
      </c>
      <c r="J9" s="5">
        <v>7.1</v>
      </c>
    </row>
    <row r="10" spans="1:19" ht="15.75" thickBot="1">
      <c r="A10" s="17">
        <f>KZN!A17</f>
        <v>2010</v>
      </c>
      <c r="B10" s="12">
        <f>KZN!B17</f>
        <v>3.7649683898215227</v>
      </c>
      <c r="C10" s="12">
        <f>Ethekwini!B10</f>
        <v>4.9802906593091478</v>
      </c>
      <c r="D10" s="12">
        <f>Msunduzi!B10</f>
        <v>-0.35681343797265347</v>
      </c>
      <c r="E10" s="12">
        <f>Mthlatuze!B10</f>
        <v>10.534113894342012</v>
      </c>
      <c r="F10" s="12">
        <f>Hibiscus!B10</f>
        <v>0.15478648383108631</v>
      </c>
      <c r="G10" s="12">
        <f>Newcastle!B10</f>
        <v>3.3673375173164799</v>
      </c>
      <c r="H10" s="3">
        <v>8.5903286129411374</v>
      </c>
      <c r="I10" s="3">
        <v>12.098223182848258</v>
      </c>
      <c r="J10" s="5">
        <v>4.3</v>
      </c>
    </row>
    <row r="11" spans="1:19" ht="15.75" thickBot="1">
      <c r="A11" s="17">
        <f>KZN!A18</f>
        <v>2011</v>
      </c>
      <c r="B11" s="12">
        <f>KZN!B18</f>
        <v>3.6880186401704043</v>
      </c>
      <c r="C11" s="12">
        <f>Ethekwini!B11</f>
        <v>3.6172213677780207</v>
      </c>
      <c r="D11" s="12">
        <f>Msunduzi!B11</f>
        <v>4.1012849926513173</v>
      </c>
      <c r="E11" s="12">
        <f>Mthlatuze!B11</f>
        <v>3.5562176196395576</v>
      </c>
      <c r="F11" s="12">
        <f>Hibiscus!B11</f>
        <v>3.7524710577321994</v>
      </c>
      <c r="G11" s="12">
        <f>Newcastle!B11</f>
        <v>3.6461966511956088</v>
      </c>
      <c r="H11" s="3">
        <v>6.2314718580147836</v>
      </c>
      <c r="I11" s="3">
        <v>9.7169302268682056</v>
      </c>
      <c r="J11" s="5">
        <v>5</v>
      </c>
    </row>
    <row r="12" spans="1:19" ht="15.75" thickBot="1">
      <c r="A12" s="18">
        <f>KZN!A19</f>
        <v>2012</v>
      </c>
      <c r="B12" s="13">
        <f>KZN!B19</f>
        <v>2.9454018804657633</v>
      </c>
      <c r="C12" s="13">
        <f>Ethekwini!B12</f>
        <v>2.4949783559492027</v>
      </c>
      <c r="D12" s="13">
        <f>Msunduzi!B12</f>
        <v>3.9853937770493681</v>
      </c>
      <c r="E12" s="13">
        <f>Mthlatuze!B12</f>
        <v>0.83079857261713685</v>
      </c>
      <c r="F12" s="13">
        <f>Hibiscus!B12</f>
        <v>4.0340964894719358</v>
      </c>
      <c r="G12" s="13">
        <f>Newcastle!B12</f>
        <v>3.0086966839746632</v>
      </c>
      <c r="H12" s="3">
        <v>8.6034976215559222</v>
      </c>
      <c r="I12" s="3">
        <v>8.6809467325389793</v>
      </c>
      <c r="J12" s="6">
        <v>5</v>
      </c>
    </row>
    <row r="13" spans="1:19" ht="9" customHeight="1">
      <c r="A13" s="7"/>
      <c r="B13" s="8"/>
      <c r="C13" s="8"/>
      <c r="D13" s="8"/>
      <c r="E13" s="3"/>
      <c r="F13" s="3"/>
      <c r="G13" s="3"/>
      <c r="H13" s="3"/>
      <c r="I13" s="3"/>
      <c r="J13" s="9"/>
    </row>
    <row r="14" spans="1:19" ht="39" customHeight="1">
      <c r="A14" s="10"/>
      <c r="B14" s="22" t="str">
        <f>B2</f>
        <v>KZN</v>
      </c>
      <c r="C14" s="22" t="str">
        <f>C2</f>
        <v>Ethekwini</v>
      </c>
      <c r="D14" s="22" t="str">
        <f>D2</f>
        <v>Msunduzi</v>
      </c>
      <c r="E14" s="22" t="str">
        <f t="shared" ref="E14:G14" si="0">E2</f>
        <v>Mthlatuze</v>
      </c>
      <c r="F14" s="22" t="str">
        <f t="shared" si="0"/>
        <v>Hibiscus</v>
      </c>
      <c r="G14" s="22" t="str">
        <f t="shared" si="0"/>
        <v>Newcastle</v>
      </c>
      <c r="H14" s="3"/>
      <c r="I14" s="3"/>
      <c r="J14" s="3"/>
    </row>
    <row r="15" spans="1:19">
      <c r="A15" s="25" t="str">
        <f>KZN!A22</f>
        <v>Average</v>
      </c>
      <c r="B15" s="20">
        <f>KZN!B22</f>
        <v>3.3766741712384807</v>
      </c>
      <c r="C15" s="20">
        <f>Ethekwini!B15</f>
        <v>3.6467579030658164</v>
      </c>
      <c r="D15" s="20">
        <f>Msunduzi!B15</f>
        <v>3.9649790548087851</v>
      </c>
      <c r="E15" s="20">
        <f>Mthlatuze!B15</f>
        <v>3.9750613526383196</v>
      </c>
      <c r="F15" s="20">
        <f>Hibiscus!B15</f>
        <v>4.1897043173597428</v>
      </c>
      <c r="G15" s="20">
        <f>Newcastle!B15</f>
        <v>4.0471746526364729</v>
      </c>
      <c r="H15" s="3"/>
      <c r="I15" s="3"/>
      <c r="J15" s="3"/>
    </row>
  </sheetData>
  <mergeCells count="1">
    <mergeCell ref="A1:P1"/>
  </mergeCells>
  <pageMargins left="0.7" right="0.7" top="0.75" bottom="0.75" header="0.3" footer="0.3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dimension ref="A1:S15"/>
  <sheetViews>
    <sheetView zoomScale="110" zoomScaleNormal="110" workbookViewId="0">
      <selection activeCell="A13" sqref="A13"/>
    </sheetView>
  </sheetViews>
  <sheetFormatPr defaultRowHeight="15"/>
  <cols>
    <col min="1" max="1" width="17.42578125" customWidth="1"/>
    <col min="2" max="7" width="19.28515625" customWidth="1"/>
    <col min="8" max="10" width="9.140625" hidden="1" customWidth="1"/>
  </cols>
  <sheetData>
    <row r="1" spans="1:19" ht="37.5" customHeight="1" thickBot="1">
      <c r="A1" s="47" t="s">
        <v>24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37"/>
      <c r="R1" s="37"/>
      <c r="S1" s="38"/>
    </row>
    <row r="2" spans="1:19" ht="39.75" customHeight="1" thickBot="1">
      <c r="A2" s="23" t="str">
        <f>KZN!A2</f>
        <v>Real Y-o-Y Growth Rates</v>
      </c>
      <c r="B2" s="23" t="s">
        <v>21</v>
      </c>
      <c r="C2" s="23" t="s">
        <v>22</v>
      </c>
      <c r="D2" s="23" t="s">
        <v>23</v>
      </c>
      <c r="E2" s="32" t="s">
        <v>15</v>
      </c>
      <c r="F2" s="32" t="s">
        <v>16</v>
      </c>
      <c r="G2" s="32" t="s">
        <v>17</v>
      </c>
      <c r="H2" s="3"/>
      <c r="I2" s="3"/>
      <c r="J2" s="3"/>
    </row>
    <row r="3" spans="1:19" ht="15.75" thickBot="1">
      <c r="A3" s="17">
        <f>KZN!A10</f>
        <v>2003</v>
      </c>
      <c r="B3" s="12">
        <f>KZN!C10</f>
        <v>3.1708137092987183</v>
      </c>
      <c r="C3" s="12">
        <f>Ethekwini!C3</f>
        <v>3.1705698082253058</v>
      </c>
      <c r="D3" s="12">
        <f>Msunduzi!C3</f>
        <v>3.1705698082253146</v>
      </c>
      <c r="E3" s="12">
        <f>Mthlatuze!C3</f>
        <v>3.1705698082252987</v>
      </c>
      <c r="F3" s="12">
        <f>Hibiscus!C3</f>
        <v>3.1705698082253075</v>
      </c>
      <c r="G3" s="12">
        <f>Newcastle!C3</f>
        <v>3.1705698082253022</v>
      </c>
      <c r="H3" s="3">
        <v>9.0708137092987187</v>
      </c>
      <c r="I3" s="3">
        <v>9.2307968997471352</v>
      </c>
      <c r="J3" s="5">
        <v>5.9</v>
      </c>
    </row>
    <row r="4" spans="1:19" ht="15.75" thickBot="1">
      <c r="A4" s="17">
        <f>KZN!A11</f>
        <v>2004</v>
      </c>
      <c r="B4" s="12">
        <f>KZN!C11</f>
        <v>8.4667053013570701</v>
      </c>
      <c r="C4" s="12">
        <f>Ethekwini!C4</f>
        <v>8.4667053013570683</v>
      </c>
      <c r="D4" s="12">
        <f>Msunduzi!C4</f>
        <v>8.4667053013570754</v>
      </c>
      <c r="E4" s="12">
        <f>Mthlatuze!C4</f>
        <v>8.4667053013570808</v>
      </c>
      <c r="F4" s="12">
        <f>Hibiscus!C4</f>
        <v>8.4667053013570932</v>
      </c>
      <c r="G4" s="12">
        <f>Newcastle!C4</f>
        <v>8.4667053013570737</v>
      </c>
      <c r="H4" s="3">
        <v>9.8667053013570705</v>
      </c>
      <c r="I4" s="3">
        <v>9.337424536410456</v>
      </c>
      <c r="J4" s="5">
        <v>1.4</v>
      </c>
    </row>
    <row r="5" spans="1:19" ht="15.75" thickBot="1">
      <c r="A5" s="17">
        <f>KZN!A12</f>
        <v>2005</v>
      </c>
      <c r="B5" s="12">
        <f>KZN!C12</f>
        <v>6.2277191035115749</v>
      </c>
      <c r="C5" s="12">
        <f>Ethekwini!C5</f>
        <v>6.2277191035115926</v>
      </c>
      <c r="D5" s="12">
        <f>Msunduzi!C5</f>
        <v>6.2277191035115784</v>
      </c>
      <c r="E5" s="12">
        <f>Mthlatuze!C5</f>
        <v>6.2277191035115926</v>
      </c>
      <c r="F5" s="12">
        <f>Hibiscus!C5</f>
        <v>6.2277191035115536</v>
      </c>
      <c r="G5" s="12">
        <f>Newcastle!C5</f>
        <v>6.2277191035115926</v>
      </c>
      <c r="H5" s="3">
        <v>9.6277191035115752</v>
      </c>
      <c r="I5" s="3">
        <v>9.5834378010231234</v>
      </c>
      <c r="J5" s="5">
        <v>3.4</v>
      </c>
    </row>
    <row r="6" spans="1:19" ht="15.75" thickBot="1">
      <c r="A6" s="17">
        <f>KZN!A13</f>
        <v>2006</v>
      </c>
      <c r="B6" s="12">
        <f>KZN!C13</f>
        <v>6.8589008773290274</v>
      </c>
      <c r="C6" s="12">
        <f>Ethekwini!C6</f>
        <v>6.8589008773290132</v>
      </c>
      <c r="D6" s="12">
        <f>Msunduzi!C6</f>
        <v>6.858900877328999</v>
      </c>
      <c r="E6" s="12">
        <f>Mthlatuze!C6</f>
        <v>6.8589008773289795</v>
      </c>
      <c r="F6" s="12">
        <f>Hibiscus!C6</f>
        <v>6.8589008773290097</v>
      </c>
      <c r="G6" s="12">
        <f>Newcastle!C6</f>
        <v>6.8589008773290132</v>
      </c>
      <c r="H6" s="3">
        <v>11.458900877329027</v>
      </c>
      <c r="I6" s="3">
        <v>10.453671169140963</v>
      </c>
      <c r="J6" s="5">
        <v>4.5999999999999996</v>
      </c>
    </row>
    <row r="7" spans="1:19" ht="15.75" thickBot="1">
      <c r="A7" s="17">
        <f>KZN!A14</f>
        <v>2007</v>
      </c>
      <c r="B7" s="12">
        <f>KZN!C14</f>
        <v>6.51506580879383</v>
      </c>
      <c r="C7" s="12">
        <f>Ethekwini!C7</f>
        <v>6.515065808793814</v>
      </c>
      <c r="D7" s="12">
        <f>Msunduzi!C7</f>
        <v>6.5150658087938247</v>
      </c>
      <c r="E7" s="12">
        <f>Mthlatuze!C7</f>
        <v>6.51506580879383</v>
      </c>
      <c r="F7" s="12">
        <f>Hibiscus!C7</f>
        <v>6.5150658087938194</v>
      </c>
      <c r="G7" s="12">
        <f>Newcastle!C7</f>
        <v>6.5150658087938229</v>
      </c>
      <c r="H7" s="3">
        <v>13.61506580879383</v>
      </c>
      <c r="I7" s="3">
        <v>13.208284062295233</v>
      </c>
      <c r="J7" s="5">
        <v>7.1</v>
      </c>
    </row>
    <row r="8" spans="1:19" ht="15.75" thickBot="1">
      <c r="A8" s="17">
        <f>KZN!A15</f>
        <v>2008</v>
      </c>
      <c r="B8" s="12">
        <f>KZN!C15</f>
        <v>1.2331039058864697</v>
      </c>
      <c r="C8" s="12">
        <f>Ethekwini!C8</f>
        <v>2.4659055230476863</v>
      </c>
      <c r="D8" s="12">
        <f>Msunduzi!C8</f>
        <v>-0.59198013726142662</v>
      </c>
      <c r="E8" s="12">
        <f>Mthlatuze!C8</f>
        <v>7.7770099082908999</v>
      </c>
      <c r="F8" s="12">
        <f>Hibiscus!C8</f>
        <v>-2.3502327365689304</v>
      </c>
      <c r="G8" s="12">
        <f>Newcastle!C8</f>
        <v>0.74572694276883489</v>
      </c>
      <c r="H8" s="3">
        <v>12.73310390588647</v>
      </c>
      <c r="I8" s="3">
        <v>11.965032711834958</v>
      </c>
      <c r="J8" s="5">
        <v>11.5</v>
      </c>
    </row>
    <row r="9" spans="1:19" ht="15.75" thickBot="1">
      <c r="A9" s="17">
        <f>KZN!A16</f>
        <v>2009</v>
      </c>
      <c r="B9" s="12">
        <f>KZN!C16</f>
        <v>-0.9259194214967561</v>
      </c>
      <c r="C9" s="12">
        <f>Ethekwini!C9</f>
        <v>-3.7911318205548801</v>
      </c>
      <c r="D9" s="12">
        <f>Msunduzi!C9</f>
        <v>6.0864279228052496</v>
      </c>
      <c r="E9" s="12">
        <f>Mthlatuze!C9</f>
        <v>-13.589909668845872</v>
      </c>
      <c r="F9" s="12">
        <f>Hibiscus!C9</f>
        <v>6.4115985620943761</v>
      </c>
      <c r="G9" s="12">
        <f>Newcastle!C9</f>
        <v>-0.41850794334443009</v>
      </c>
      <c r="H9" s="3">
        <v>6.1740805785032435</v>
      </c>
      <c r="I9" s="3">
        <v>9.0590165762063837</v>
      </c>
      <c r="J9" s="5">
        <v>7.1</v>
      </c>
    </row>
    <row r="10" spans="1:19" ht="15.75" thickBot="1">
      <c r="A10" s="17">
        <f>KZN!A17</f>
        <v>2010</v>
      </c>
      <c r="B10" s="12">
        <f>KZN!C17</f>
        <v>4.2903286129411375</v>
      </c>
      <c r="C10" s="12">
        <f>Ethekwini!C10</f>
        <v>5.8968950489430485</v>
      </c>
      <c r="D10" s="12">
        <f>Msunduzi!C10</f>
        <v>0.38093919677045029</v>
      </c>
      <c r="E10" s="12">
        <f>Mthlatuze!C10</f>
        <v>11.831149909282711</v>
      </c>
      <c r="F10" s="12">
        <f>Hibiscus!C10</f>
        <v>0.72179186997876688</v>
      </c>
      <c r="G10" s="12">
        <f>Newcastle!C10</f>
        <v>4.1136361433038457</v>
      </c>
      <c r="H10" s="3">
        <v>8.5903286129411374</v>
      </c>
      <c r="I10" s="3">
        <v>12.098223182848258</v>
      </c>
      <c r="J10" s="5">
        <v>4.3</v>
      </c>
    </row>
    <row r="11" spans="1:19" ht="15.75" thickBot="1">
      <c r="A11" s="17">
        <f>KZN!A18</f>
        <v>2011</v>
      </c>
      <c r="B11" s="12">
        <f>KZN!C18</f>
        <v>1.2314718580147836</v>
      </c>
      <c r="C11" s="12">
        <f>Ethekwini!C11</f>
        <v>1.1625411705149009</v>
      </c>
      <c r="D11" s="12">
        <f>Msunduzi!C11</f>
        <v>1.6363813179510469</v>
      </c>
      <c r="E11" s="12">
        <f>Mthlatuze!C11</f>
        <v>1.1298346862328819</v>
      </c>
      <c r="F11" s="12">
        <f>Hibiscus!C11</f>
        <v>1.2774433805499932</v>
      </c>
      <c r="G11" s="12">
        <f>Newcastle!C11</f>
        <v>1.1826731405293875</v>
      </c>
      <c r="H11" s="3">
        <v>6.2314718580147836</v>
      </c>
      <c r="I11" s="3">
        <v>9.7169302268682056</v>
      </c>
      <c r="J11" s="5">
        <v>5</v>
      </c>
    </row>
    <row r="12" spans="1:19" ht="15.75" thickBot="1">
      <c r="A12" s="18">
        <f>KZN!A19</f>
        <v>2012</v>
      </c>
      <c r="B12" s="13">
        <f>KZN!C19</f>
        <v>3.6034976215559222</v>
      </c>
      <c r="C12" s="13">
        <f>Ethekwini!C12</f>
        <v>3.1234701475133697</v>
      </c>
      <c r="D12" s="13">
        <f>Msunduzi!C12</f>
        <v>4.6748587456834532</v>
      </c>
      <c r="E12" s="13">
        <f>Mthlatuze!C12</f>
        <v>1.3211028721850928</v>
      </c>
      <c r="F12" s="13">
        <f>Hibiscus!C12</f>
        <v>4.7892498039163698</v>
      </c>
      <c r="G12" s="13">
        <f>Newcastle!C12</f>
        <v>3.7085695888828951</v>
      </c>
      <c r="H12" s="3">
        <v>8.6034976215559222</v>
      </c>
      <c r="I12" s="3">
        <v>8.6809467325389793</v>
      </c>
      <c r="J12" s="6">
        <v>5</v>
      </c>
    </row>
    <row r="13" spans="1:19" ht="9" customHeight="1">
      <c r="A13" s="7"/>
      <c r="B13" s="8"/>
      <c r="C13" s="8"/>
      <c r="D13" s="8"/>
      <c r="E13" s="3"/>
      <c r="F13" s="3"/>
      <c r="G13" s="3"/>
      <c r="H13" s="3"/>
      <c r="I13" s="3"/>
      <c r="J13" s="9"/>
    </row>
    <row r="14" spans="1:19" ht="39" customHeight="1">
      <c r="A14" s="10"/>
      <c r="B14" s="22" t="str">
        <f>B2</f>
        <v>KZN</v>
      </c>
      <c r="C14" s="22" t="str">
        <f>C2</f>
        <v>Ethekwini</v>
      </c>
      <c r="D14" s="22" t="str">
        <f>D2</f>
        <v>Msunduzi</v>
      </c>
      <c r="E14" s="22" t="str">
        <f t="shared" ref="E14:G14" si="0">E2</f>
        <v>Mthlatuze</v>
      </c>
      <c r="F14" s="22" t="str">
        <f t="shared" si="0"/>
        <v>Hibiscus</v>
      </c>
      <c r="G14" s="22" t="str">
        <f t="shared" si="0"/>
        <v>Newcastle</v>
      </c>
      <c r="H14" s="3"/>
      <c r="I14" s="3"/>
      <c r="J14" s="3"/>
    </row>
    <row r="15" spans="1:19">
      <c r="A15" s="25" t="str">
        <f>KZN!A22</f>
        <v>Average</v>
      </c>
      <c r="B15" s="20">
        <f>KZN!C22</f>
        <v>4.6327912884861817</v>
      </c>
      <c r="C15" s="20">
        <f>Ethekwini!C15</f>
        <v>4.0096640968680912</v>
      </c>
      <c r="D15" s="20">
        <f>Msunduzi!C15</f>
        <v>4.3425587945165569</v>
      </c>
      <c r="E15" s="20">
        <f>Mthlatuze!C15</f>
        <v>3.9708148606362501</v>
      </c>
      <c r="F15" s="20">
        <f>Hibiscus!C15</f>
        <v>4.2088811779187356</v>
      </c>
      <c r="G15" s="20">
        <f>Newcastle!C15</f>
        <v>4.0571058771357338</v>
      </c>
      <c r="H15" s="3"/>
      <c r="I15" s="3"/>
      <c r="J15" s="3"/>
    </row>
  </sheetData>
  <mergeCells count="1">
    <mergeCell ref="A1:P1"/>
  </mergeCells>
  <pageMargins left="0.7" right="0.7" top="0.75" bottom="0.75" header="0.3" footer="0.3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>
  <dimension ref="A1:S15"/>
  <sheetViews>
    <sheetView zoomScale="110" zoomScaleNormal="110" workbookViewId="0">
      <selection sqref="A1:P1"/>
    </sheetView>
  </sheetViews>
  <sheetFormatPr defaultRowHeight="15"/>
  <cols>
    <col min="1" max="1" width="17.42578125" customWidth="1"/>
    <col min="2" max="7" width="19.28515625" customWidth="1"/>
    <col min="8" max="10" width="9.140625" hidden="1" customWidth="1"/>
  </cols>
  <sheetData>
    <row r="1" spans="1:19" ht="37.5" customHeight="1" thickBot="1">
      <c r="A1" s="47" t="s">
        <v>25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37"/>
      <c r="R1" s="37"/>
      <c r="S1" s="38"/>
    </row>
    <row r="2" spans="1:19" ht="39.75" customHeight="1" thickBot="1">
      <c r="A2" s="23" t="str">
        <f>KZN!A2</f>
        <v>Real Y-o-Y Growth Rates</v>
      </c>
      <c r="B2" s="23" t="s">
        <v>21</v>
      </c>
      <c r="C2" s="23" t="s">
        <v>22</v>
      </c>
      <c r="D2" s="23" t="s">
        <v>23</v>
      </c>
      <c r="E2" s="32" t="s">
        <v>15</v>
      </c>
      <c r="F2" s="32" t="s">
        <v>16</v>
      </c>
      <c r="G2" s="32" t="s">
        <v>17</v>
      </c>
      <c r="H2" s="3"/>
      <c r="I2" s="3"/>
      <c r="J2" s="3"/>
    </row>
    <row r="3" spans="1:19" ht="15.75" thickBot="1">
      <c r="A3" s="17">
        <f>KZN!A10</f>
        <v>2003</v>
      </c>
      <c r="B3" s="12">
        <f>KZN!D3</f>
        <v>4.7333437155286351</v>
      </c>
      <c r="C3" s="12">
        <f>Ethekwini!D3</f>
        <v>3.3305507550520037</v>
      </c>
      <c r="D3" s="12">
        <f>Msunduzi!D3</f>
        <v>3.3305507550519877</v>
      </c>
      <c r="E3" s="12">
        <f>Mthlatuze!D3</f>
        <v>3.3305507550520144</v>
      </c>
      <c r="F3" s="12">
        <f>Hibiscus!D3</f>
        <v>3.3305507550519984</v>
      </c>
      <c r="G3" s="12">
        <f>Newcastle!D3</f>
        <v>3.3305507550519966</v>
      </c>
      <c r="H3" s="3">
        <v>9.0708137092987187</v>
      </c>
      <c r="I3" s="3">
        <v>9.2307968997471352</v>
      </c>
      <c r="J3" s="5">
        <v>5.9</v>
      </c>
    </row>
    <row r="4" spans="1:19" ht="15.75" thickBot="1">
      <c r="A4" s="17">
        <f>KZN!A11</f>
        <v>2004</v>
      </c>
      <c r="B4" s="12">
        <f>KZN!D4</f>
        <v>0.17428955919546496</v>
      </c>
      <c r="C4" s="12">
        <f>Ethekwini!D4</f>
        <v>7.9374245364104645</v>
      </c>
      <c r="D4" s="12">
        <f>Msunduzi!D4</f>
        <v>7.9374245364104627</v>
      </c>
      <c r="E4" s="12">
        <f>Mthlatuze!D4</f>
        <v>7.9374245364104521</v>
      </c>
      <c r="F4" s="12">
        <f>Hibiscus!D4</f>
        <v>7.9374245364104361</v>
      </c>
      <c r="G4" s="12">
        <f>Newcastle!D4</f>
        <v>7.9374245364104752</v>
      </c>
      <c r="H4" s="3">
        <v>9.8667053013570705</v>
      </c>
      <c r="I4" s="3">
        <v>9.337424536410456</v>
      </c>
      <c r="J4" s="5">
        <v>1.4</v>
      </c>
    </row>
    <row r="5" spans="1:19" ht="15.75" thickBot="1">
      <c r="A5" s="17">
        <f>KZN!A12</f>
        <v>2005</v>
      </c>
      <c r="B5" s="12">
        <f>KZN!D5</f>
        <v>3.4424460466554851</v>
      </c>
      <c r="C5" s="12">
        <f>Ethekwini!D5</f>
        <v>6.1834378010231177</v>
      </c>
      <c r="D5" s="12">
        <f>Msunduzi!D5</f>
        <v>6.1834378010231283</v>
      </c>
      <c r="E5" s="12">
        <f>Mthlatuze!D5</f>
        <v>6.183437801023123</v>
      </c>
      <c r="F5" s="12">
        <f>Hibiscus!D5</f>
        <v>6.1834378010231426</v>
      </c>
      <c r="G5" s="12">
        <f>Newcastle!D5</f>
        <v>6.1834378010231177</v>
      </c>
      <c r="H5" s="3">
        <v>9.6277191035115752</v>
      </c>
      <c r="I5" s="3">
        <v>9.5834378010231234</v>
      </c>
      <c r="J5" s="5">
        <v>3.4</v>
      </c>
    </row>
    <row r="6" spans="1:19" ht="15.75" thickBot="1">
      <c r="A6" s="17">
        <f>KZN!A13</f>
        <v>2006</v>
      </c>
      <c r="B6" s="12">
        <f>KZN!D6</f>
        <v>1.2042783718963284</v>
      </c>
      <c r="C6" s="12">
        <f>Ethekwini!D6</f>
        <v>5.8536711691409948</v>
      </c>
      <c r="D6" s="12">
        <f>Msunduzi!D6</f>
        <v>5.8536711691409753</v>
      </c>
      <c r="E6" s="12">
        <f>Mthlatuze!D6</f>
        <v>5.8536711691409806</v>
      </c>
      <c r="F6" s="12">
        <f>Hibiscus!D6</f>
        <v>5.8536711691409682</v>
      </c>
      <c r="G6" s="12">
        <f>Newcastle!D6</f>
        <v>5.8536711691409788</v>
      </c>
      <c r="H6" s="3">
        <v>11.458900877329027</v>
      </c>
      <c r="I6" s="3">
        <v>10.453671169140963</v>
      </c>
      <c r="J6" s="5">
        <v>4.5999999999999996</v>
      </c>
    </row>
    <row r="7" spans="1:19" ht="15.75" thickBot="1">
      <c r="A7" s="17">
        <f>KZN!A14</f>
        <v>2007</v>
      </c>
      <c r="B7" s="12">
        <f>KZN!D7</f>
        <v>3.9432558832907487</v>
      </c>
      <c r="C7" s="12">
        <f>Ethekwini!D7</f>
        <v>6.1082826615949664</v>
      </c>
      <c r="D7" s="12">
        <f>Msunduzi!D7</f>
        <v>6.1082826615949859</v>
      </c>
      <c r="E7" s="12">
        <f>Mthlatuze!D7</f>
        <v>6.1082826615949806</v>
      </c>
      <c r="F7" s="12">
        <f>Hibiscus!D7</f>
        <v>6.1082826615949912</v>
      </c>
      <c r="G7" s="12">
        <f>Newcastle!D7</f>
        <v>6.1082826615949788</v>
      </c>
      <c r="H7" s="3">
        <v>13.61506580879383</v>
      </c>
      <c r="I7" s="3">
        <v>13.208284062295233</v>
      </c>
      <c r="J7" s="5">
        <v>7.1</v>
      </c>
    </row>
    <row r="8" spans="1:19" ht="15.75" thickBot="1">
      <c r="A8" s="17">
        <f>KZN!A15</f>
        <v>2008</v>
      </c>
      <c r="B8" s="12">
        <f>KZN!D8</f>
        <v>3.0397102352671181</v>
      </c>
      <c r="C8" s="12">
        <f>Ethekwini!D8</f>
        <v>1.5681292941979645</v>
      </c>
      <c r="D8" s="12">
        <f>Msunduzi!D8</f>
        <v>-1.1563861680758425</v>
      </c>
      <c r="E8" s="12">
        <f>Mthlatuze!D8</f>
        <v>6.7015120714092156</v>
      </c>
      <c r="F8" s="12">
        <f>Hibiscus!D8</f>
        <v>-2.638706902360072</v>
      </c>
      <c r="G8" s="12">
        <f>Newcastle!D8</f>
        <v>0.14859380349127171</v>
      </c>
      <c r="H8" s="3">
        <v>12.73310390588647</v>
      </c>
      <c r="I8" s="3">
        <v>11.965032711834958</v>
      </c>
      <c r="J8" s="5">
        <v>11.5</v>
      </c>
    </row>
    <row r="9" spans="1:19" ht="15.75" thickBot="1">
      <c r="A9" s="17">
        <f>KZN!A16</f>
        <v>2009</v>
      </c>
      <c r="B9" s="12">
        <f>KZN!D9</f>
        <v>1.2536222297793316</v>
      </c>
      <c r="C9" s="12">
        <f>Ethekwini!D9</f>
        <v>-0.90564420694096626</v>
      </c>
      <c r="D9" s="12">
        <f>Msunduzi!D9</f>
        <v>9.4557324624117651</v>
      </c>
      <c r="E9" s="12">
        <f>Mthlatuze!D9</f>
        <v>-10.665612205175035</v>
      </c>
      <c r="F9" s="12">
        <f>Hibiscus!D9</f>
        <v>8.9138629278614818</v>
      </c>
      <c r="G9" s="12">
        <f>Newcastle!D9</f>
        <v>2.1798673512842033</v>
      </c>
      <c r="H9" s="3">
        <v>6.1740805785032435</v>
      </c>
      <c r="I9" s="3">
        <v>9.0590165762063837</v>
      </c>
      <c r="J9" s="5">
        <v>7.1</v>
      </c>
    </row>
    <row r="10" spans="1:19" ht="15.75" thickBot="1">
      <c r="A10" s="17">
        <f>KZN!A17</f>
        <v>2010</v>
      </c>
      <c r="B10" s="12">
        <f>KZN!D10</f>
        <v>3.3307968997471349</v>
      </c>
      <c r="C10" s="12">
        <f>Ethekwini!D10</f>
        <v>9.4383040742909152</v>
      </c>
      <c r="D10" s="12">
        <f>Msunduzi!D10</f>
        <v>3.4961875912996128</v>
      </c>
      <c r="E10" s="12">
        <f>Mthlatuze!D10</f>
        <v>15.329234561509747</v>
      </c>
      <c r="F10" s="12">
        <f>Hibiscus!D10</f>
        <v>4.3333912478586489</v>
      </c>
      <c r="G10" s="12">
        <f>Newcastle!D10</f>
        <v>7.7598493878793091</v>
      </c>
      <c r="H10" s="3">
        <v>8.5903286129411374</v>
      </c>
      <c r="I10" s="3">
        <v>12.098223182848258</v>
      </c>
      <c r="J10" s="5">
        <v>4.3</v>
      </c>
    </row>
    <row r="11" spans="1:19" ht="15.75" thickBot="1">
      <c r="A11" s="17">
        <f>KZN!A18</f>
        <v>2011</v>
      </c>
      <c r="B11" s="12">
        <f>KZN!D11</f>
        <v>7.9374245364104556</v>
      </c>
      <c r="C11" s="12">
        <f>Ethekwini!D11</f>
        <v>4.6131288616132586</v>
      </c>
      <c r="D11" s="12">
        <f>Msunduzi!D11</f>
        <v>5.1091990445527546</v>
      </c>
      <c r="E11" s="12">
        <f>Mthlatuze!D11</f>
        <v>4.5610015165835147</v>
      </c>
      <c r="F11" s="12">
        <f>Hibiscus!D11</f>
        <v>4.7417901894353403</v>
      </c>
      <c r="G11" s="12">
        <f>Newcastle!D11</f>
        <v>4.6419986267065436</v>
      </c>
      <c r="H11" s="3">
        <v>6.2314718580147836</v>
      </c>
      <c r="I11" s="3">
        <v>9.7169302268682056</v>
      </c>
      <c r="J11" s="5">
        <v>5</v>
      </c>
    </row>
    <row r="12" spans="1:19" ht="15.75" thickBot="1">
      <c r="A12" s="18">
        <f>KZN!A19</f>
        <v>2012</v>
      </c>
      <c r="B12" s="13">
        <f>KZN!D12</f>
        <v>6.183437801023123</v>
      </c>
      <c r="C12" s="13">
        <f>Ethekwini!D12</f>
        <v>3.2402531450538685</v>
      </c>
      <c r="D12" s="13"/>
      <c r="E12" s="13">
        <f>Mthlatuze!D12</f>
        <v>1.4950475882827154</v>
      </c>
      <c r="F12" s="13">
        <f>Hibiscus!D12</f>
        <v>4.8331808098562412</v>
      </c>
      <c r="G12" s="13">
        <f>Newcastle!D12</f>
        <v>3.7605515091558885</v>
      </c>
      <c r="H12" s="3">
        <v>8.6034976215559222</v>
      </c>
      <c r="I12" s="3">
        <v>8.6809467325389793</v>
      </c>
      <c r="J12" s="6">
        <v>5</v>
      </c>
    </row>
    <row r="13" spans="1:19" ht="9" customHeight="1">
      <c r="A13" s="7"/>
      <c r="B13" s="8"/>
      <c r="C13" s="8"/>
      <c r="D13" s="8"/>
      <c r="E13" s="3"/>
      <c r="F13" s="3"/>
      <c r="G13" s="3"/>
      <c r="H13" s="3"/>
      <c r="I13" s="3"/>
      <c r="J13" s="9"/>
    </row>
    <row r="14" spans="1:19" ht="39" customHeight="1">
      <c r="A14" s="10"/>
      <c r="B14" s="22" t="str">
        <f>B2</f>
        <v>KZN</v>
      </c>
      <c r="C14" s="22" t="str">
        <f>C2</f>
        <v>Ethekwini</v>
      </c>
      <c r="D14" s="22" t="str">
        <f>D2</f>
        <v>Msunduzi</v>
      </c>
      <c r="E14" s="22" t="str">
        <f t="shared" ref="E14:G14" si="0">E2</f>
        <v>Mthlatuze</v>
      </c>
      <c r="F14" s="22" t="str">
        <f t="shared" si="0"/>
        <v>Hibiscus</v>
      </c>
      <c r="G14" s="22" t="str">
        <f t="shared" si="0"/>
        <v>Newcastle</v>
      </c>
      <c r="H14" s="3"/>
      <c r="I14" s="3"/>
      <c r="J14" s="3"/>
    </row>
    <row r="15" spans="1:19">
      <c r="A15" s="25" t="str">
        <f>KZN!A22</f>
        <v>Average</v>
      </c>
      <c r="B15" s="20">
        <f>KZN!D22</f>
        <v>3.8720417612074596</v>
      </c>
      <c r="C15" s="20">
        <f>Ethekwini!D15</f>
        <v>4.736753809143659</v>
      </c>
      <c r="D15" s="20">
        <f>Msunduzi!D15</f>
        <v>5.1152325859368757</v>
      </c>
      <c r="E15" s="20">
        <f>Mthlatuze!D15</f>
        <v>4.6834550455831705</v>
      </c>
      <c r="F15" s="20">
        <f>Hibiscus!D15</f>
        <v>4.9596885195873188</v>
      </c>
      <c r="G15" s="20">
        <f>Newcastle!D15</f>
        <v>4.7904227601738762</v>
      </c>
      <c r="H15" s="3"/>
      <c r="I15" s="3"/>
      <c r="J15" s="3"/>
    </row>
  </sheetData>
  <mergeCells count="1">
    <mergeCell ref="A1:P1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KZN</vt:lpstr>
      <vt:lpstr>Ethekwini</vt:lpstr>
      <vt:lpstr>Msunduzi</vt:lpstr>
      <vt:lpstr>Mthlatuze</vt:lpstr>
      <vt:lpstr>Hibiscus</vt:lpstr>
      <vt:lpstr>Newcastle</vt:lpstr>
      <vt:lpstr>GDP</vt:lpstr>
      <vt:lpstr>GOS</vt:lpstr>
      <vt:lpstr>COMP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2013-04-12T08:45:34Z</cp:lastPrinted>
  <dcterms:created xsi:type="dcterms:W3CDTF">2013-03-19T22:24:55Z</dcterms:created>
  <dcterms:modified xsi:type="dcterms:W3CDTF">2013-04-12T23:09:23Z</dcterms:modified>
</cp:coreProperties>
</file>