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5" yWindow="90" windowWidth="18180" windowHeight="808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R44" i="1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43"/>
  <c r="D44"/>
  <c r="E44"/>
  <c r="F44"/>
  <c r="G44"/>
  <c r="H44"/>
  <c r="I44"/>
  <c r="J44"/>
  <c r="K44"/>
  <c r="L44"/>
  <c r="M44"/>
  <c r="N44"/>
  <c r="O44"/>
  <c r="P44"/>
  <c r="D45"/>
  <c r="E45"/>
  <c r="F45"/>
  <c r="G45"/>
  <c r="H45"/>
  <c r="I45"/>
  <c r="J45"/>
  <c r="K45"/>
  <c r="L45"/>
  <c r="M45"/>
  <c r="N45"/>
  <c r="O45"/>
  <c r="P45"/>
  <c r="D46"/>
  <c r="E46"/>
  <c r="F46"/>
  <c r="G46"/>
  <c r="H46"/>
  <c r="I46"/>
  <c r="J46"/>
  <c r="K46"/>
  <c r="L46"/>
  <c r="M46"/>
  <c r="N46"/>
  <c r="O46"/>
  <c r="P46"/>
  <c r="D47"/>
  <c r="E47"/>
  <c r="F47"/>
  <c r="G47"/>
  <c r="H47"/>
  <c r="I47"/>
  <c r="J47"/>
  <c r="K47"/>
  <c r="L47"/>
  <c r="M47"/>
  <c r="N47"/>
  <c r="O47"/>
  <c r="P47"/>
  <c r="D48"/>
  <c r="E48"/>
  <c r="F48"/>
  <c r="G48"/>
  <c r="H48"/>
  <c r="I48"/>
  <c r="J48"/>
  <c r="K48"/>
  <c r="L48"/>
  <c r="M48"/>
  <c r="N48"/>
  <c r="O48"/>
  <c r="P48"/>
  <c r="D49"/>
  <c r="E49"/>
  <c r="F49"/>
  <c r="G49"/>
  <c r="H49"/>
  <c r="I49"/>
  <c r="J49"/>
  <c r="K49"/>
  <c r="L49"/>
  <c r="M49"/>
  <c r="N49"/>
  <c r="O49"/>
  <c r="P49"/>
  <c r="D50"/>
  <c r="E50"/>
  <c r="F50"/>
  <c r="G50"/>
  <c r="H50"/>
  <c r="I50"/>
  <c r="J50"/>
  <c r="K50"/>
  <c r="L50"/>
  <c r="M50"/>
  <c r="N50"/>
  <c r="O50"/>
  <c r="P50"/>
  <c r="D51"/>
  <c r="E51"/>
  <c r="F51"/>
  <c r="G51"/>
  <c r="H51"/>
  <c r="I51"/>
  <c r="J51"/>
  <c r="K51"/>
  <c r="L51"/>
  <c r="M51"/>
  <c r="N51"/>
  <c r="O51"/>
  <c r="P51"/>
  <c r="D52"/>
  <c r="E52"/>
  <c r="F52"/>
  <c r="G52"/>
  <c r="H52"/>
  <c r="I52"/>
  <c r="J52"/>
  <c r="K52"/>
  <c r="L52"/>
  <c r="M52"/>
  <c r="N52"/>
  <c r="O52"/>
  <c r="P52"/>
  <c r="D53"/>
  <c r="E53"/>
  <c r="F53"/>
  <c r="G53"/>
  <c r="H53"/>
  <c r="I53"/>
  <c r="J53"/>
  <c r="K53"/>
  <c r="L53"/>
  <c r="M53"/>
  <c r="N53"/>
  <c r="O53"/>
  <c r="P53"/>
  <c r="D54"/>
  <c r="E54"/>
  <c r="F54"/>
  <c r="G54"/>
  <c r="H54"/>
  <c r="I54"/>
  <c r="J54"/>
  <c r="K54"/>
  <c r="L54"/>
  <c r="M54"/>
  <c r="N54"/>
  <c r="O54"/>
  <c r="P54"/>
  <c r="D55"/>
  <c r="E55"/>
  <c r="F55"/>
  <c r="G55"/>
  <c r="H55"/>
  <c r="I55"/>
  <c r="J55"/>
  <c r="K55"/>
  <c r="L55"/>
  <c r="M55"/>
  <c r="N55"/>
  <c r="O55"/>
  <c r="P55"/>
  <c r="D56"/>
  <c r="E56"/>
  <c r="F56"/>
  <c r="G56"/>
  <c r="H56"/>
  <c r="I56"/>
  <c r="J56"/>
  <c r="K56"/>
  <c r="L56"/>
  <c r="M56"/>
  <c r="N56"/>
  <c r="O56"/>
  <c r="P56"/>
  <c r="D57"/>
  <c r="E57"/>
  <c r="F57"/>
  <c r="G57"/>
  <c r="H57"/>
  <c r="I57"/>
  <c r="J57"/>
  <c r="K57"/>
  <c r="L57"/>
  <c r="M57"/>
  <c r="N57"/>
  <c r="O57"/>
  <c r="P57"/>
  <c r="D58"/>
  <c r="E58"/>
  <c r="F58"/>
  <c r="G58"/>
  <c r="H58"/>
  <c r="I58"/>
  <c r="J58"/>
  <c r="K58"/>
  <c r="L58"/>
  <c r="M58"/>
  <c r="N58"/>
  <c r="O58"/>
  <c r="P58"/>
  <c r="D59"/>
  <c r="E59"/>
  <c r="F59"/>
  <c r="G59"/>
  <c r="H59"/>
  <c r="I59"/>
  <c r="J59"/>
  <c r="K59"/>
  <c r="L59"/>
  <c r="M59"/>
  <c r="N59"/>
  <c r="O59"/>
  <c r="P59"/>
  <c r="D60"/>
  <c r="E60"/>
  <c r="F60"/>
  <c r="G60"/>
  <c r="H60"/>
  <c r="I60"/>
  <c r="J60"/>
  <c r="K60"/>
  <c r="L60"/>
  <c r="M60"/>
  <c r="N60"/>
  <c r="O60"/>
  <c r="P60"/>
  <c r="D61"/>
  <c r="E61"/>
  <c r="F61"/>
  <c r="G61"/>
  <c r="H61"/>
  <c r="I61"/>
  <c r="J61"/>
  <c r="K61"/>
  <c r="L61"/>
  <c r="M61"/>
  <c r="N61"/>
  <c r="O61"/>
  <c r="P61"/>
  <c r="D62"/>
  <c r="E62"/>
  <c r="F62"/>
  <c r="G62"/>
  <c r="H62"/>
  <c r="I62"/>
  <c r="J62"/>
  <c r="K62"/>
  <c r="L62"/>
  <c r="M62"/>
  <c r="N62"/>
  <c r="O62"/>
  <c r="P62"/>
  <c r="D63"/>
  <c r="E63"/>
  <c r="F63"/>
  <c r="G63"/>
  <c r="H63"/>
  <c r="I63"/>
  <c r="J63"/>
  <c r="K63"/>
  <c r="L63"/>
  <c r="M63"/>
  <c r="N63"/>
  <c r="O63"/>
  <c r="P63"/>
  <c r="D64"/>
  <c r="E64"/>
  <c r="F64"/>
  <c r="G64"/>
  <c r="H64"/>
  <c r="I64"/>
  <c r="J64"/>
  <c r="K64"/>
  <c r="L64"/>
  <c r="M64"/>
  <c r="N64"/>
  <c r="O64"/>
  <c r="P64"/>
  <c r="D65"/>
  <c r="E65"/>
  <c r="F65"/>
  <c r="G65"/>
  <c r="H65"/>
  <c r="I65"/>
  <c r="J65"/>
  <c r="K65"/>
  <c r="L65"/>
  <c r="M65"/>
  <c r="N65"/>
  <c r="O65"/>
  <c r="P65"/>
  <c r="D66"/>
  <c r="E66"/>
  <c r="F66"/>
  <c r="G66"/>
  <c r="H66"/>
  <c r="I66"/>
  <c r="J66"/>
  <c r="K66"/>
  <c r="L66"/>
  <c r="M66"/>
  <c r="N66"/>
  <c r="O66"/>
  <c r="P66"/>
  <c r="D67"/>
  <c r="E67"/>
  <c r="F67"/>
  <c r="G67"/>
  <c r="H67"/>
  <c r="I67"/>
  <c r="J67"/>
  <c r="K67"/>
  <c r="L67"/>
  <c r="M67"/>
  <c r="N67"/>
  <c r="O67"/>
  <c r="P67"/>
  <c r="D68"/>
  <c r="E68"/>
  <c r="F68"/>
  <c r="G68"/>
  <c r="H68"/>
  <c r="I68"/>
  <c r="J68"/>
  <c r="K68"/>
  <c r="L68"/>
  <c r="M68"/>
  <c r="N68"/>
  <c r="O68"/>
  <c r="P68"/>
  <c r="D69"/>
  <c r="E69"/>
  <c r="F69"/>
  <c r="G69"/>
  <c r="H69"/>
  <c r="I69"/>
  <c r="J69"/>
  <c r="K69"/>
  <c r="L69"/>
  <c r="M69"/>
  <c r="N69"/>
  <c r="O69"/>
  <c r="P69"/>
  <c r="D70"/>
  <c r="E70"/>
  <c r="F70"/>
  <c r="G70"/>
  <c r="H70"/>
  <c r="I70"/>
  <c r="J70"/>
  <c r="K70"/>
  <c r="L70"/>
  <c r="M70"/>
  <c r="N70"/>
  <c r="O70"/>
  <c r="P70"/>
  <c r="D71"/>
  <c r="E71"/>
  <c r="F71"/>
  <c r="G71"/>
  <c r="H71"/>
  <c r="I71"/>
  <c r="J71"/>
  <c r="K71"/>
  <c r="L71"/>
  <c r="M71"/>
  <c r="N71"/>
  <c r="O71"/>
  <c r="P71"/>
  <c r="D72"/>
  <c r="E72"/>
  <c r="F72"/>
  <c r="G72"/>
  <c r="H72"/>
  <c r="I72"/>
  <c r="J72"/>
  <c r="K72"/>
  <c r="L72"/>
  <c r="M72"/>
  <c r="N72"/>
  <c r="O72"/>
  <c r="P72"/>
  <c r="D73"/>
  <c r="E73"/>
  <c r="F73"/>
  <c r="G73"/>
  <c r="H73"/>
  <c r="I73"/>
  <c r="J73"/>
  <c r="K73"/>
  <c r="L73"/>
  <c r="M73"/>
  <c r="N73"/>
  <c r="O73"/>
  <c r="P73"/>
  <c r="D74"/>
  <c r="E74"/>
  <c r="F74"/>
  <c r="G74"/>
  <c r="H74"/>
  <c r="I74"/>
  <c r="J74"/>
  <c r="K74"/>
  <c r="L74"/>
  <c r="M74"/>
  <c r="N74"/>
  <c r="O74"/>
  <c r="P74"/>
  <c r="D75"/>
  <c r="E75"/>
  <c r="F75"/>
  <c r="G75"/>
  <c r="H75"/>
  <c r="I75"/>
  <c r="J75"/>
  <c r="K75"/>
  <c r="L75"/>
  <c r="M75"/>
  <c r="N75"/>
  <c r="O75"/>
  <c r="P75"/>
  <c r="D76"/>
  <c r="E76"/>
  <c r="F76"/>
  <c r="G76"/>
  <c r="H76"/>
  <c r="I76"/>
  <c r="J76"/>
  <c r="K76"/>
  <c r="L76"/>
  <c r="M76"/>
  <c r="N76"/>
  <c r="O76"/>
  <c r="P76"/>
  <c r="E43"/>
  <c r="F43"/>
  <c r="G43"/>
  <c r="H43"/>
  <c r="I43"/>
  <c r="J43"/>
  <c r="K43"/>
  <c r="L43"/>
  <c r="M43"/>
  <c r="N43"/>
  <c r="O43"/>
  <c r="P43"/>
  <c r="D43"/>
  <c r="E40"/>
  <c r="F40"/>
  <c r="G40"/>
  <c r="H40"/>
  <c r="I40"/>
  <c r="J40"/>
  <c r="K40"/>
  <c r="L40"/>
  <c r="M40"/>
  <c r="N40"/>
  <c r="O40"/>
  <c r="P40"/>
  <c r="D40"/>
  <c r="E37"/>
  <c r="F37"/>
  <c r="G37"/>
  <c r="H37"/>
  <c r="I37"/>
  <c r="J37"/>
  <c r="K37"/>
  <c r="L37"/>
  <c r="M37"/>
  <c r="N37"/>
  <c r="O37"/>
  <c r="P37"/>
  <c r="D37"/>
</calcChain>
</file>

<file path=xl/sharedStrings.xml><?xml version="1.0" encoding="utf-8"?>
<sst xmlns="http://schemas.openxmlformats.org/spreadsheetml/2006/main" count="215" uniqueCount="30">
  <si>
    <t>Sex</t>
  </si>
  <si>
    <t>Age</t>
  </si>
  <si>
    <t>Male</t>
  </si>
  <si>
    <t>0-4</t>
  </si>
  <si>
    <t>5-9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</si>
  <si>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</si>
  <si>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</si>
  <si>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</si>
  <si>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</si>
  <si>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</si>
  <si>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</si>
  <si>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</si>
  <si>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</si>
  <si>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</si>
  <si>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</si>
  <si>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</si>
  <si>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</si>
  <si>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</si>
  <si>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</si>
  <si>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</si>
  <si>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Female</t>
  </si>
  <si>
    <t>KwaZulu-Natal</t>
  </si>
  <si>
    <t>Province</t>
  </si>
  <si>
    <t>Grand Total</t>
  </si>
  <si>
    <t>Provincial projection by sex and age (2002 to 2014)</t>
  </si>
  <si>
    <t>SA</t>
  </si>
  <si>
    <t>KZN</t>
  </si>
  <si>
    <t>KZN as a % of SA</t>
  </si>
  <si>
    <t>Proportions (% of Total)</t>
  </si>
  <si>
    <t>Change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</si>
</sst>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1" xfId="0" applyFont="1" applyFill="1" applyBorder="1"/>
    <xf numFmtId="0" fontId="3" fillId="2" borderId="2" xfId="0" applyFont="1" applyFill="1" applyBorder="1"/>
    <xf numFmtId="1" fontId="3" fillId="2" borderId="2" xfId="0" applyNumberFormat="1" applyFont="1" applyFill="1" applyBorder="1" applyAlignment="1">
      <alignment horizontal="center"/>
    </xf>
    <xf numFmtId="1" fontId="3" fillId="2" borderId="3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4" borderId="1" xfId="0" applyFont="1" applyFill="1" applyBorder="1"/>
    <xf numFmtId="0" fontId="2" fillId="4" borderId="2" xfId="0" applyFont="1" applyFill="1" applyBorder="1"/>
    <xf numFmtId="2" fontId="2" fillId="4" borderId="2" xfId="0" applyNumberFormat="1" applyFont="1" applyFill="1" applyBorder="1" applyAlignment="1">
      <alignment horizontal="center"/>
    </xf>
    <xf numFmtId="2" fontId="2" fillId="4" borderId="3" xfId="0" applyNumberFormat="1" applyFont="1" applyFill="1" applyBorder="1" applyAlignment="1">
      <alignment horizontal="center"/>
    </xf>
    <xf numFmtId="0" fontId="2" fillId="5" borderId="5" xfId="0" applyFont="1" applyFill="1" applyBorder="1"/>
    <xf numFmtId="0" fontId="2" fillId="5" borderId="6" xfId="0" applyFont="1" applyFill="1" applyBorder="1"/>
    <xf numFmtId="1" fontId="5" fillId="5" borderId="6" xfId="0" applyNumberFormat="1" applyFont="1" applyFill="1" applyBorder="1" applyAlignment="1">
      <alignment horizontal="center"/>
    </xf>
    <xf numFmtId="1" fontId="5" fillId="5" borderId="7" xfId="0" applyNumberFormat="1" applyFont="1" applyFill="1" applyBorder="1" applyAlignment="1">
      <alignment horizontal="center"/>
    </xf>
    <xf numFmtId="0" fontId="2" fillId="5" borderId="8" xfId="0" applyFont="1" applyFill="1" applyBorder="1"/>
    <xf numFmtId="0" fontId="2" fillId="5" borderId="4" xfId="0" applyFont="1" applyFill="1" applyBorder="1"/>
    <xf numFmtId="1" fontId="5" fillId="5" borderId="4" xfId="0" applyNumberFormat="1" applyFont="1" applyFill="1" applyBorder="1" applyAlignment="1">
      <alignment horizontal="center"/>
    </xf>
    <xf numFmtId="0" fontId="2" fillId="5" borderId="9" xfId="0" applyFont="1" applyFill="1" applyBorder="1"/>
    <xf numFmtId="0" fontId="2" fillId="6" borderId="10" xfId="0" applyFont="1" applyFill="1" applyBorder="1" applyAlignment="1">
      <alignment horizontal="center"/>
    </xf>
    <xf numFmtId="2" fontId="2" fillId="6" borderId="11" xfId="0" applyNumberFormat="1" applyFont="1" applyFill="1" applyBorder="1" applyAlignment="1">
      <alignment horizontal="center"/>
    </xf>
    <xf numFmtId="2" fontId="2" fillId="6" borderId="1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0716885389326335"/>
          <c:y val="2.8853520969453286E-2"/>
          <c:w val="0.87531714785651782"/>
          <c:h val="0.85742707693453213"/>
        </c:manualLayout>
      </c:layout>
      <c:lineChart>
        <c:grouping val="standard"/>
        <c:ser>
          <c:idx val="0"/>
          <c:order val="0"/>
          <c:tx>
            <c:strRef>
              <c:f>Sheet1!$A$40</c:f>
              <c:strCache>
                <c:ptCount val="1"/>
                <c:pt idx="0">
                  <c:v>KZN as a % of SA</c:v>
                </c:pt>
              </c:strCache>
            </c:strRef>
          </c:tx>
          <c:marker>
            <c:symbol val="none"/>
          </c:marker>
          <c:cat>
            <c:numRef>
              <c:f>Sheet1!$D$2:$P$2</c:f>
              <c:numCache>
                <c:formatCode>0</c:formatCode>
                <c:ptCount val="13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</c:numCache>
            </c:numRef>
          </c:cat>
          <c:val>
            <c:numRef>
              <c:f>Sheet1!$D$40:$P$40</c:f>
              <c:numCache>
                <c:formatCode>0.00</c:formatCode>
                <c:ptCount val="13"/>
                <c:pt idx="0">
                  <c:v>19.976296988005636</c:v>
                </c:pt>
                <c:pt idx="1">
                  <c:v>19.953109599994825</c:v>
                </c:pt>
                <c:pt idx="2">
                  <c:v>19.932775041820843</c:v>
                </c:pt>
                <c:pt idx="3">
                  <c:v>19.916159679310148</c:v>
                </c:pt>
                <c:pt idx="4">
                  <c:v>19.899393018005007</c:v>
                </c:pt>
                <c:pt idx="5">
                  <c:v>19.88360301943025</c:v>
                </c:pt>
                <c:pt idx="6">
                  <c:v>19.867817752848318</c:v>
                </c:pt>
                <c:pt idx="7">
                  <c:v>19.853333452094326</c:v>
                </c:pt>
                <c:pt idx="8">
                  <c:v>19.841774158544126</c:v>
                </c:pt>
                <c:pt idx="9">
                  <c:v>19.830416933070925</c:v>
                </c:pt>
                <c:pt idx="10">
                  <c:v>19.819380745375266</c:v>
                </c:pt>
                <c:pt idx="11">
                  <c:v>19.81046307416327</c:v>
                </c:pt>
                <c:pt idx="12">
                  <c:v>19.803791936047237</c:v>
                </c:pt>
              </c:numCache>
            </c:numRef>
          </c:val>
        </c:ser>
        <c:marker val="1"/>
        <c:axId val="232189312"/>
        <c:axId val="53785728"/>
      </c:lineChart>
      <c:catAx>
        <c:axId val="232189312"/>
        <c:scaling>
          <c:orientation val="minMax"/>
        </c:scaling>
        <c:axPos val="b"/>
        <c:numFmt formatCode="0" sourceLinked="1"/>
        <c:tickLblPos val="nextTo"/>
        <c:crossAx val="53785728"/>
        <c:crosses val="autoZero"/>
        <c:auto val="1"/>
        <c:lblAlgn val="ctr"/>
        <c:lblOffset val="100"/>
      </c:catAx>
      <c:valAx>
        <c:axId val="53785728"/>
        <c:scaling>
          <c:orientation val="minMax"/>
        </c:scaling>
        <c:axPos val="l"/>
        <c:numFmt formatCode="0.00" sourceLinked="1"/>
        <c:tickLblPos val="nextTo"/>
        <c:crossAx val="2321893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8894444444444447"/>
          <c:y val="3.171869473762589E-2"/>
          <c:w val="0.2693888888888889"/>
          <c:h val="8.3427512737378418E-2"/>
        </c:manualLayout>
      </c:layout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0158573928258968"/>
          <c:y val="4.5132193841623452E-2"/>
          <c:w val="0.8670544619422571"/>
          <c:h val="0.90973561231675304"/>
        </c:manualLayout>
      </c:layout>
      <c:barChart>
        <c:barDir val="col"/>
        <c:grouping val="clustered"/>
        <c:ser>
          <c:idx val="0"/>
          <c:order val="0"/>
          <c:tx>
            <c:strRef>
              <c:f>Sheet1!$B$43</c:f>
              <c:strCache>
                <c:ptCount val="1"/>
                <c:pt idx="0">
                  <c:v>Male</c:v>
                </c:pt>
              </c:strCache>
            </c:strRef>
          </c:tx>
          <c:cat>
            <c:strRef>
              <c:f>Sheet1!$C$43:$C$59</c:f>
              <c:strCache>
                <c:ptCount val="17"/>
                <c:pt idx="0">
                  <c:v>0-4</c:v>
                </c:pt>
                <c:pt idx="1">
                  <c:v>5-9</c:v>
                </c:pt>
                <c:pt idx="2">
                  <c:v>10-14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Sheet1!$R$43:$R$59</c:f>
              <c:numCache>
                <c:formatCode>0.00</c:formatCode>
                <c:ptCount val="17"/>
                <c:pt idx="0">
                  <c:v>-0.13088900699356909</c:v>
                </c:pt>
                <c:pt idx="1">
                  <c:v>-0.38222600152677444</c:v>
                </c:pt>
                <c:pt idx="2">
                  <c:v>-0.78968277067848014</c:v>
                </c:pt>
                <c:pt idx="3">
                  <c:v>-8.2745893638364265E-2</c:v>
                </c:pt>
                <c:pt idx="4">
                  <c:v>0.90333754277368516</c:v>
                </c:pt>
                <c:pt idx="5">
                  <c:v>0.71972535353426625</c:v>
                </c:pt>
                <c:pt idx="6">
                  <c:v>0.25733780834683806</c:v>
                </c:pt>
                <c:pt idx="7">
                  <c:v>5.6757186936942094E-2</c:v>
                </c:pt>
                <c:pt idx="8">
                  <c:v>-0.1151717773325549</c:v>
                </c:pt>
                <c:pt idx="9">
                  <c:v>-0.12430770279327197</c:v>
                </c:pt>
                <c:pt idx="10">
                  <c:v>-0.12681051024196566</c:v>
                </c:pt>
                <c:pt idx="11">
                  <c:v>1.1542724687820805E-2</c:v>
                </c:pt>
                <c:pt idx="12">
                  <c:v>0.1356289209561663</c:v>
                </c:pt>
                <c:pt idx="13">
                  <c:v>7.0842003425406364E-2</c:v>
                </c:pt>
                <c:pt idx="14">
                  <c:v>6.8781608306005326E-2</c:v>
                </c:pt>
                <c:pt idx="15">
                  <c:v>4.9077846197392472E-2</c:v>
                </c:pt>
                <c:pt idx="16">
                  <c:v>6.4907482078797929E-2</c:v>
                </c:pt>
              </c:numCache>
            </c:numRef>
          </c:val>
        </c:ser>
        <c:axId val="81699584"/>
        <c:axId val="81701120"/>
      </c:barChart>
      <c:catAx>
        <c:axId val="81699584"/>
        <c:scaling>
          <c:orientation val="minMax"/>
        </c:scaling>
        <c:axPos val="b"/>
        <c:tickLblPos val="nextTo"/>
        <c:crossAx val="81701120"/>
        <c:crosses val="autoZero"/>
        <c:auto val="1"/>
        <c:lblAlgn val="ctr"/>
        <c:lblOffset val="100"/>
      </c:catAx>
      <c:valAx>
        <c:axId val="81701120"/>
        <c:scaling>
          <c:orientation val="minMax"/>
        </c:scaling>
        <c:axPos val="l"/>
        <c:numFmt formatCode="0.00" sourceLinked="1"/>
        <c:tickLblPos val="nextTo"/>
        <c:crossAx val="816995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4834864391951015"/>
          <c:y val="2.6203508098073064E-2"/>
          <c:w val="9.1637996804329991E-2"/>
          <c:h val="7.3507777991165743E-2"/>
        </c:manualLayout>
      </c:layout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0158573928258968"/>
          <c:y val="4.4858665394098468E-2"/>
          <c:w val="0.86427668416447934"/>
          <c:h val="0.91028266921180312"/>
        </c:manualLayout>
      </c:layout>
      <c:barChart>
        <c:barDir val="col"/>
        <c:grouping val="clustered"/>
        <c:ser>
          <c:idx val="0"/>
          <c:order val="0"/>
          <c:tx>
            <c:strRef>
              <c:f>Sheet1!$B$60</c:f>
              <c:strCache>
                <c:ptCount val="1"/>
                <c:pt idx="0">
                  <c:v>Female</c:v>
                </c:pt>
              </c:strCache>
            </c:strRef>
          </c:tx>
          <c:cat>
            <c:strRef>
              <c:f>Sheet1!$C$60:$C$76</c:f>
              <c:strCache>
                <c:ptCount val="17"/>
                <c:pt idx="0">
                  <c:v>0-4</c:v>
                </c:pt>
                <c:pt idx="1">
                  <c:v>5-9</c:v>
                </c:pt>
                <c:pt idx="2">
                  <c:v>10-14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Sheet1!$R$60:$R$76</c:f>
              <c:numCache>
                <c:formatCode>0.00</c:formatCode>
                <c:ptCount val="17"/>
                <c:pt idx="0">
                  <c:v>-0.1530947521928212</c:v>
                </c:pt>
                <c:pt idx="1">
                  <c:v>-0.43106719188826403</c:v>
                </c:pt>
                <c:pt idx="2">
                  <c:v>-0.74865802077453036</c:v>
                </c:pt>
                <c:pt idx="3">
                  <c:v>-0.23140469042274248</c:v>
                </c:pt>
                <c:pt idx="4">
                  <c:v>0.30504749603714476</c:v>
                </c:pt>
                <c:pt idx="5">
                  <c:v>0.34528744768667519</c:v>
                </c:pt>
                <c:pt idx="6">
                  <c:v>-0.11272255857792679</c:v>
                </c:pt>
                <c:pt idx="7">
                  <c:v>-0.2756203934697572</c:v>
                </c:pt>
                <c:pt idx="8">
                  <c:v>-0.16407541961389205</c:v>
                </c:pt>
                <c:pt idx="9">
                  <c:v>6.698574810518787E-2</c:v>
                </c:pt>
                <c:pt idx="10">
                  <c:v>0.13590626247038218</c:v>
                </c:pt>
                <c:pt idx="11">
                  <c:v>4.5536541322384716E-2</c:v>
                </c:pt>
                <c:pt idx="12">
                  <c:v>0.14723334650041808</c:v>
                </c:pt>
                <c:pt idx="13">
                  <c:v>0.17722374661130824</c:v>
                </c:pt>
                <c:pt idx="14">
                  <c:v>0.13691064894891225</c:v>
                </c:pt>
                <c:pt idx="15">
                  <c:v>7.2575952248605469E-2</c:v>
                </c:pt>
                <c:pt idx="16">
                  <c:v>9.7831022970592207E-2</c:v>
                </c:pt>
              </c:numCache>
            </c:numRef>
          </c:val>
        </c:ser>
        <c:axId val="236575744"/>
        <c:axId val="257955712"/>
      </c:barChart>
      <c:catAx>
        <c:axId val="236575744"/>
        <c:scaling>
          <c:orientation val="minMax"/>
        </c:scaling>
        <c:axPos val="b"/>
        <c:tickLblPos val="nextTo"/>
        <c:crossAx val="257955712"/>
        <c:crosses val="autoZero"/>
        <c:auto val="1"/>
        <c:lblAlgn val="ctr"/>
        <c:lblOffset val="100"/>
      </c:catAx>
      <c:valAx>
        <c:axId val="257955712"/>
        <c:scaling>
          <c:orientation val="minMax"/>
        </c:scaling>
        <c:axPos val="l"/>
        <c:numFmt formatCode="0.00" sourceLinked="1"/>
        <c:tickLblPos val="nextTo"/>
        <c:crossAx val="2365757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205430883639544"/>
          <c:y val="3.3115406028791816E-2"/>
          <c:w val="0.1294569116360455"/>
          <c:h val="7.3062276306370799E-2"/>
        </c:manualLayout>
      </c:layout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133350</xdr:colOff>
      <xdr:row>18</xdr:row>
      <xdr:rowOff>76200</xdr:rowOff>
    </xdr:from>
    <xdr:to>
      <xdr:col>23</xdr:col>
      <xdr:colOff>438150</xdr:colOff>
      <xdr:row>32</xdr:row>
      <xdr:rowOff>161925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238124</xdr:colOff>
      <xdr:row>42</xdr:row>
      <xdr:rowOff>19050</xdr:rowOff>
    </xdr:from>
    <xdr:to>
      <xdr:col>26</xdr:col>
      <xdr:colOff>571499</xdr:colOff>
      <xdr:row>58</xdr:row>
      <xdr:rowOff>95250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247650</xdr:colOff>
      <xdr:row>59</xdr:row>
      <xdr:rowOff>38100</xdr:rowOff>
    </xdr:from>
    <xdr:to>
      <xdr:col>27</xdr:col>
      <xdr:colOff>0</xdr:colOff>
      <xdr:row>75</xdr:row>
      <xdr:rowOff>133350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76"/>
  <sheetViews>
    <sheetView tabSelected="1" workbookViewId="0">
      <selection sqref="A1:P1"/>
    </sheetView>
  </sheetViews>
  <sheetFormatPr defaultRowHeight="15"/>
  <cols>
    <col min="1" max="1" width="17.42578125" customWidth="1"/>
    <col min="4" max="15" width="10.42578125" bestFit="1" customWidth="1"/>
  </cols>
  <sheetData>
    <row r="1" spans="1:16" ht="22.5" customHeight="1" thickBot="1">
      <c r="A1" s="10" t="s">
        <v>24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/>
    </row>
    <row r="2" spans="1:16" ht="19.5" thickBot="1">
      <c r="A2" s="6" t="s">
        <v>22</v>
      </c>
      <c r="B2" s="7" t="s">
        <v>0</v>
      </c>
      <c r="C2" s="7" t="s">
        <v>1</v>
      </c>
      <c r="D2" s="8">
        <v>2002</v>
      </c>
      <c r="E2" s="8">
        <v>2003</v>
      </c>
      <c r="F2" s="8">
        <v>2004</v>
      </c>
      <c r="G2" s="8">
        <v>2005</v>
      </c>
      <c r="H2" s="8">
        <v>2006</v>
      </c>
      <c r="I2" s="8">
        <v>2007</v>
      </c>
      <c r="J2" s="8">
        <v>2008</v>
      </c>
      <c r="K2" s="8">
        <v>2009</v>
      </c>
      <c r="L2" s="8">
        <v>2010</v>
      </c>
      <c r="M2" s="8">
        <v>2011</v>
      </c>
      <c r="N2" s="8">
        <v>2012</v>
      </c>
      <c r="O2" s="8">
        <v>2013</v>
      </c>
      <c r="P2" s="9">
        <v>2014</v>
      </c>
    </row>
    <row r="3" spans="1:16">
      <c r="A3" t="s">
        <v>21</v>
      </c>
      <c r="B3" t="s">
        <v>2</v>
      </c>
      <c r="C3" t="s">
        <v>3</v>
      </c>
      <c r="D3" s="1">
        <v>571342.04735663149</v>
      </c>
      <c r="E3" s="1">
        <v>573841.94197865413</v>
      </c>
      <c r="F3" s="1">
        <v>582803.22488909739</v>
      </c>
      <c r="G3" s="1">
        <v>597327.56242073118</v>
      </c>
      <c r="H3" s="1">
        <v>615436.78624019981</v>
      </c>
      <c r="I3" s="1">
        <v>630011.21174277563</v>
      </c>
      <c r="J3" s="1">
        <v>638013.40568539442</v>
      </c>
      <c r="K3" s="1">
        <v>640737.54830502893</v>
      </c>
      <c r="L3" s="1">
        <v>640334.42301880335</v>
      </c>
      <c r="M3" s="1">
        <v>639121.28831139894</v>
      </c>
      <c r="N3" s="1">
        <v>639419.40455299756</v>
      </c>
      <c r="O3" s="1">
        <v>642939.39017923572</v>
      </c>
      <c r="P3" s="1">
        <v>648244.61957718816</v>
      </c>
    </row>
    <row r="4" spans="1:16">
      <c r="A4" t="s">
        <v>21</v>
      </c>
      <c r="B4" t="s">
        <v>2</v>
      </c>
      <c r="C4" t="s">
        <v>4</v>
      </c>
      <c r="D4" s="1">
        <v>588586.61183761351</v>
      </c>
      <c r="E4" s="1">
        <v>585233.19534470909</v>
      </c>
      <c r="F4" s="1">
        <v>578936.29030161886</v>
      </c>
      <c r="G4" s="1">
        <v>571271.9163428559</v>
      </c>
      <c r="H4" s="1">
        <v>564687.36608004151</v>
      </c>
      <c r="I4" s="1">
        <v>563014.68170771422</v>
      </c>
      <c r="J4" s="1">
        <v>567401.87375920988</v>
      </c>
      <c r="K4" s="1">
        <v>577739.77897187485</v>
      </c>
      <c r="L4" s="1">
        <v>591708.36951638735</v>
      </c>
      <c r="M4" s="1">
        <v>605217.61896545999</v>
      </c>
      <c r="N4" s="1">
        <v>614282.54770253948</v>
      </c>
      <c r="O4" s="1">
        <v>620252.64900435694</v>
      </c>
      <c r="P4" s="1">
        <v>624664.32330589055</v>
      </c>
    </row>
    <row r="5" spans="1:16">
      <c r="A5" t="s">
        <v>21</v>
      </c>
      <c r="B5" t="s">
        <v>2</v>
      </c>
      <c r="C5" t="s">
        <v>5</v>
      </c>
      <c r="D5" s="1">
        <v>564037.60331550904</v>
      </c>
      <c r="E5" s="1">
        <v>570563.58601154981</v>
      </c>
      <c r="F5" s="1">
        <v>577102.82225404424</v>
      </c>
      <c r="G5" s="1">
        <v>581958.87524217064</v>
      </c>
      <c r="H5" s="1">
        <v>583309.01359365252</v>
      </c>
      <c r="I5" s="1">
        <v>580482.07137189235</v>
      </c>
      <c r="J5" s="1">
        <v>575059.99771218514</v>
      </c>
      <c r="K5" s="1">
        <v>567428.6262817519</v>
      </c>
      <c r="L5" s="1">
        <v>560399.73338926025</v>
      </c>
      <c r="M5" s="1">
        <v>557298.6388242275</v>
      </c>
      <c r="N5" s="1">
        <v>559063.22161941079</v>
      </c>
      <c r="O5" s="1">
        <v>566087.00366807589</v>
      </c>
      <c r="P5" s="1">
        <v>576538.57938791718</v>
      </c>
    </row>
    <row r="6" spans="1:16">
      <c r="A6" t="s">
        <v>21</v>
      </c>
      <c r="B6" t="s">
        <v>2</v>
      </c>
      <c r="C6" t="s">
        <v>6</v>
      </c>
      <c r="D6" s="1">
        <v>475295.68219746317</v>
      </c>
      <c r="E6" s="1">
        <v>496186.39463505585</v>
      </c>
      <c r="F6" s="1">
        <v>518607.86091842951</v>
      </c>
      <c r="G6" s="1">
        <v>543539.94351887947</v>
      </c>
      <c r="H6" s="1">
        <v>550904.37124457641</v>
      </c>
      <c r="I6" s="1">
        <v>554005.65003182774</v>
      </c>
      <c r="J6" s="1">
        <v>558698.25660117925</v>
      </c>
      <c r="K6" s="1">
        <v>564564.01195360557</v>
      </c>
      <c r="L6" s="1">
        <v>570058.34629258653</v>
      </c>
      <c r="M6" s="1">
        <v>573585.663569186</v>
      </c>
      <c r="N6" s="1">
        <v>569194.49689841294</v>
      </c>
      <c r="O6" s="1">
        <v>561847.57978233206</v>
      </c>
      <c r="P6" s="1">
        <v>554308.35072595126</v>
      </c>
    </row>
    <row r="7" spans="1:16">
      <c r="A7" t="s">
        <v>21</v>
      </c>
      <c r="B7" t="s">
        <v>2</v>
      </c>
      <c r="C7" t="s">
        <v>7</v>
      </c>
      <c r="D7" s="1">
        <v>379051.58748049149</v>
      </c>
      <c r="E7" s="1">
        <v>388502.8431311436</v>
      </c>
      <c r="F7" s="1">
        <v>397714.72063454211</v>
      </c>
      <c r="G7" s="1">
        <v>405570.72826576768</v>
      </c>
      <c r="H7" s="1">
        <v>428896.13357771083</v>
      </c>
      <c r="I7" s="1">
        <v>452205.76133393357</v>
      </c>
      <c r="J7" s="1">
        <v>474887.65469929454</v>
      </c>
      <c r="K7" s="1">
        <v>497070.2308291847</v>
      </c>
      <c r="L7" s="1">
        <v>519741.72664047073</v>
      </c>
      <c r="M7" s="1">
        <v>526349.97921192157</v>
      </c>
      <c r="N7" s="1">
        <v>534017.66094635054</v>
      </c>
      <c r="O7" s="1">
        <v>541844.99440801633</v>
      </c>
      <c r="P7" s="1">
        <v>548596.21240600827</v>
      </c>
    </row>
    <row r="8" spans="1:16">
      <c r="A8" t="s">
        <v>21</v>
      </c>
      <c r="B8" t="s">
        <v>2</v>
      </c>
      <c r="C8" t="s">
        <v>8</v>
      </c>
      <c r="D8" s="1">
        <v>325643.19289175316</v>
      </c>
      <c r="E8" s="1">
        <v>328193.57917470596</v>
      </c>
      <c r="F8" s="1">
        <v>330651.57387315476</v>
      </c>
      <c r="G8" s="1">
        <v>334536.75732232351</v>
      </c>
      <c r="H8" s="1">
        <v>341914.03696449666</v>
      </c>
      <c r="I8" s="1">
        <v>352226.30507968261</v>
      </c>
      <c r="J8" s="1">
        <v>363979.78533468157</v>
      </c>
      <c r="K8" s="1">
        <v>375933.37718922651</v>
      </c>
      <c r="L8" s="1">
        <v>386615.71112562402</v>
      </c>
      <c r="M8" s="1">
        <v>410919.40673816815</v>
      </c>
      <c r="N8" s="1">
        <v>436229.21694729495</v>
      </c>
      <c r="O8" s="1">
        <v>460424.66567519295</v>
      </c>
      <c r="P8" s="1">
        <v>483885.23707285692</v>
      </c>
    </row>
    <row r="9" spans="1:16">
      <c r="A9" t="s">
        <v>21</v>
      </c>
      <c r="B9" t="s">
        <v>2</v>
      </c>
      <c r="C9" t="s">
        <v>9</v>
      </c>
      <c r="D9" s="1">
        <v>272370.77547979768</v>
      </c>
      <c r="E9" s="1">
        <v>276181.25750383909</v>
      </c>
      <c r="F9" s="1">
        <v>280110.90989695169</v>
      </c>
      <c r="G9" s="1">
        <v>283470.11675330694</v>
      </c>
      <c r="H9" s="1">
        <v>286276.31149720488</v>
      </c>
      <c r="I9" s="1">
        <v>290460.04328306433</v>
      </c>
      <c r="J9" s="1">
        <v>295240.18398822815</v>
      </c>
      <c r="K9" s="1">
        <v>301196.60462345049</v>
      </c>
      <c r="L9" s="1">
        <v>309040.09631374403</v>
      </c>
      <c r="M9" s="1">
        <v>319960.00835944625</v>
      </c>
      <c r="N9" s="1">
        <v>333448.90388921002</v>
      </c>
      <c r="O9" s="1">
        <v>347901.87150098063</v>
      </c>
      <c r="P9" s="1">
        <v>362469.57798015501</v>
      </c>
    </row>
    <row r="10" spans="1:16">
      <c r="A10" t="s">
        <v>21</v>
      </c>
      <c r="B10" t="s">
        <v>2</v>
      </c>
      <c r="C10" t="s">
        <v>10</v>
      </c>
      <c r="D10" s="1">
        <v>234862.68982366298</v>
      </c>
      <c r="E10" s="1">
        <v>234569.77639339198</v>
      </c>
      <c r="F10" s="1">
        <v>233324.35711966961</v>
      </c>
      <c r="G10" s="1">
        <v>232080.77517454559</v>
      </c>
      <c r="H10" s="1">
        <v>231977.56653052382</v>
      </c>
      <c r="I10" s="1">
        <v>234670.66593558341</v>
      </c>
      <c r="J10" s="1">
        <v>239453.71191810642</v>
      </c>
      <c r="K10" s="1">
        <v>245616.8583711973</v>
      </c>
      <c r="L10" s="1">
        <v>252104.03903153195</v>
      </c>
      <c r="M10" s="1">
        <v>258346.62983892506</v>
      </c>
      <c r="N10" s="1">
        <v>265815.34805949003</v>
      </c>
      <c r="O10" s="1">
        <v>273457.50123805698</v>
      </c>
      <c r="P10" s="1">
        <v>282006.51546187449</v>
      </c>
    </row>
    <row r="11" spans="1:16">
      <c r="A11" t="s">
        <v>21</v>
      </c>
      <c r="B11" t="s">
        <v>2</v>
      </c>
      <c r="C11" t="s">
        <v>11</v>
      </c>
      <c r="D11" s="1">
        <v>199960.00149475303</v>
      </c>
      <c r="E11" s="1">
        <v>200966.32022331248</v>
      </c>
      <c r="F11" s="1">
        <v>201739.04911476106</v>
      </c>
      <c r="G11" s="1">
        <v>201903.20207204722</v>
      </c>
      <c r="H11" s="1">
        <v>201487.30484175874</v>
      </c>
      <c r="I11" s="1">
        <v>201697.80566901836</v>
      </c>
      <c r="J11" s="1">
        <v>201878.74489172778</v>
      </c>
      <c r="K11" s="1">
        <v>202384.18889711853</v>
      </c>
      <c r="L11" s="1">
        <v>203814.75297368446</v>
      </c>
      <c r="M11" s="1">
        <v>206525.68726323912</v>
      </c>
      <c r="N11" s="1">
        <v>211307.4386654422</v>
      </c>
      <c r="O11" s="1">
        <v>217594.49434884364</v>
      </c>
      <c r="P11" s="1">
        <v>225031.84372357509</v>
      </c>
    </row>
    <row r="12" spans="1:16">
      <c r="A12" t="s">
        <v>21</v>
      </c>
      <c r="B12" t="s">
        <v>2</v>
      </c>
      <c r="C12" t="s">
        <v>12</v>
      </c>
      <c r="D12" s="1">
        <v>173377.89904024985</v>
      </c>
      <c r="E12" s="1">
        <v>173790.11347446046</v>
      </c>
      <c r="F12" s="1">
        <v>173972.97697481822</v>
      </c>
      <c r="G12" s="1">
        <v>173995.88596364946</v>
      </c>
      <c r="H12" s="1">
        <v>173982.74849868848</v>
      </c>
      <c r="I12" s="1">
        <v>174753.35942662536</v>
      </c>
      <c r="J12" s="1">
        <v>176155.33545085185</v>
      </c>
      <c r="K12" s="1">
        <v>177970.72629788888</v>
      </c>
      <c r="L12" s="1">
        <v>179730.46659825501</v>
      </c>
      <c r="M12" s="1">
        <v>181150.25307609868</v>
      </c>
      <c r="N12" s="1">
        <v>182674.73325201398</v>
      </c>
      <c r="O12" s="1">
        <v>183837.42099277332</v>
      </c>
      <c r="P12" s="1">
        <v>185115.71265152443</v>
      </c>
    </row>
    <row r="13" spans="1:16">
      <c r="A13" t="s">
        <v>21</v>
      </c>
      <c r="B13" t="s">
        <v>2</v>
      </c>
      <c r="C13" t="s">
        <v>13</v>
      </c>
      <c r="D13" s="1">
        <v>151755.34229363746</v>
      </c>
      <c r="E13" s="1">
        <v>152994.72384097861</v>
      </c>
      <c r="F13" s="1">
        <v>153382.06426571295</v>
      </c>
      <c r="G13" s="1">
        <v>153353.82277879643</v>
      </c>
      <c r="H13" s="1">
        <v>153242.77960920613</v>
      </c>
      <c r="I13" s="1">
        <v>153510.14897164956</v>
      </c>
      <c r="J13" s="1">
        <v>153926.61589116062</v>
      </c>
      <c r="K13" s="1">
        <v>154572.29669297871</v>
      </c>
      <c r="L13" s="1">
        <v>155492.57875752001</v>
      </c>
      <c r="M13" s="1">
        <v>156657.54054673965</v>
      </c>
      <c r="N13" s="1">
        <v>158232.32330081859</v>
      </c>
      <c r="O13" s="1">
        <v>160165.29635781614</v>
      </c>
      <c r="P13" s="1">
        <v>162273.7351096817</v>
      </c>
    </row>
    <row r="14" spans="1:16">
      <c r="A14" t="s">
        <v>21</v>
      </c>
      <c r="B14" t="s">
        <v>2</v>
      </c>
      <c r="C14" t="s">
        <v>14</v>
      </c>
      <c r="D14" s="1">
        <v>113575.49485979625</v>
      </c>
      <c r="E14" s="1">
        <v>117344.0049541397</v>
      </c>
      <c r="F14" s="1">
        <v>121521.98768251004</v>
      </c>
      <c r="G14" s="1">
        <v>125451.76562368573</v>
      </c>
      <c r="H14" s="1">
        <v>128624.46609063298</v>
      </c>
      <c r="I14" s="1">
        <v>131132.3063865586</v>
      </c>
      <c r="J14" s="1">
        <v>132687.13999474337</v>
      </c>
      <c r="K14" s="1">
        <v>133559.2276879657</v>
      </c>
      <c r="L14" s="1">
        <v>134170.50062134571</v>
      </c>
      <c r="M14" s="1">
        <v>134849.33751425828</v>
      </c>
      <c r="N14" s="1">
        <v>135556.33042920034</v>
      </c>
      <c r="O14" s="1">
        <v>136343.25829493502</v>
      </c>
      <c r="P14" s="1">
        <v>137314.29440149845</v>
      </c>
    </row>
    <row r="15" spans="1:16">
      <c r="A15" t="s">
        <v>21</v>
      </c>
      <c r="B15" t="s">
        <v>2</v>
      </c>
      <c r="C15" t="s">
        <v>15</v>
      </c>
      <c r="D15" s="1">
        <v>84144.094071937317</v>
      </c>
      <c r="E15" s="1">
        <v>85399.594562558472</v>
      </c>
      <c r="F15" s="1">
        <v>86456.06811355555</v>
      </c>
      <c r="G15" s="1">
        <v>87793.828538359492</v>
      </c>
      <c r="H15" s="1">
        <v>89761.361931440042</v>
      </c>
      <c r="I15" s="1">
        <v>92636.67191114981</v>
      </c>
      <c r="J15" s="1">
        <v>96378.88711611458</v>
      </c>
      <c r="K15" s="1">
        <v>100610.76022655191</v>
      </c>
      <c r="L15" s="1">
        <v>104667.42635270533</v>
      </c>
      <c r="M15" s="1">
        <v>108065.99562307869</v>
      </c>
      <c r="N15" s="1">
        <v>110759.81300698563</v>
      </c>
      <c r="O15" s="1">
        <v>112500.43774488391</v>
      </c>
      <c r="P15" s="1">
        <v>113508.11607112775</v>
      </c>
    </row>
    <row r="16" spans="1:16">
      <c r="A16" t="s">
        <v>21</v>
      </c>
      <c r="B16" t="s">
        <v>2</v>
      </c>
      <c r="C16" t="s">
        <v>16</v>
      </c>
      <c r="D16" s="1">
        <v>59025.308340092939</v>
      </c>
      <c r="E16" s="1">
        <v>61293.185024651815</v>
      </c>
      <c r="F16" s="1">
        <v>63600.672949078842</v>
      </c>
      <c r="G16" s="1">
        <v>65639.014419336803</v>
      </c>
      <c r="H16" s="1">
        <v>67240.238356549904</v>
      </c>
      <c r="I16" s="1">
        <v>68525.191455178283</v>
      </c>
      <c r="J16" s="1">
        <v>69361.034588285358</v>
      </c>
      <c r="K16" s="1">
        <v>70138.586487907392</v>
      </c>
      <c r="L16" s="1">
        <v>71309.345330014694</v>
      </c>
      <c r="M16" s="1">
        <v>73137.571827428837</v>
      </c>
      <c r="N16" s="1">
        <v>75862.765974647307</v>
      </c>
      <c r="O16" s="1">
        <v>79322.3959053281</v>
      </c>
      <c r="P16" s="1">
        <v>83098.10073820145</v>
      </c>
    </row>
    <row r="17" spans="1:16">
      <c r="A17" t="s">
        <v>21</v>
      </c>
      <c r="B17" t="s">
        <v>2</v>
      </c>
      <c r="C17" t="s">
        <v>17</v>
      </c>
      <c r="D17" s="1">
        <v>39539.960127052211</v>
      </c>
      <c r="E17" s="1">
        <v>40063.546057377498</v>
      </c>
      <c r="F17" s="1">
        <v>40793.76379986354</v>
      </c>
      <c r="G17" s="1">
        <v>41908.752207344958</v>
      </c>
      <c r="H17" s="1">
        <v>43362.152408133057</v>
      </c>
      <c r="I17" s="1">
        <v>45272.445848098498</v>
      </c>
      <c r="J17" s="1">
        <v>47255.799724289413</v>
      </c>
      <c r="K17" s="1">
        <v>49096.172076160758</v>
      </c>
      <c r="L17" s="1">
        <v>50624.944177908663</v>
      </c>
      <c r="M17" s="1">
        <v>51810.104854743826</v>
      </c>
      <c r="N17" s="1">
        <v>52729.43067530205</v>
      </c>
      <c r="O17" s="1">
        <v>53347.646791520376</v>
      </c>
      <c r="P17" s="1">
        <v>54084.007217958904</v>
      </c>
    </row>
    <row r="18" spans="1:16">
      <c r="A18" t="s">
        <v>21</v>
      </c>
      <c r="B18" t="s">
        <v>2</v>
      </c>
      <c r="C18" t="s">
        <v>18</v>
      </c>
      <c r="D18" s="1">
        <v>22746.127145374645</v>
      </c>
      <c r="E18" s="1">
        <v>24177.918456178781</v>
      </c>
      <c r="F18" s="1">
        <v>25307.966778901791</v>
      </c>
      <c r="G18" s="1">
        <v>26021.415942573483</v>
      </c>
      <c r="H18" s="1">
        <v>26266.956347092877</v>
      </c>
      <c r="I18" s="1">
        <v>26575.720391093426</v>
      </c>
      <c r="J18" s="1">
        <v>26972.132107990041</v>
      </c>
      <c r="K18" s="1">
        <v>27665.043610006065</v>
      </c>
      <c r="L18" s="1">
        <v>28745.126069388996</v>
      </c>
      <c r="M18" s="1">
        <v>30201.627839182962</v>
      </c>
      <c r="N18" s="1">
        <v>32121.919951441254</v>
      </c>
      <c r="O18" s="1">
        <v>33877.500422970093</v>
      </c>
      <c r="P18" s="1">
        <v>35280.528997707515</v>
      </c>
    </row>
    <row r="19" spans="1:16">
      <c r="A19" t="s">
        <v>21</v>
      </c>
      <c r="B19" t="s">
        <v>2</v>
      </c>
      <c r="C19" t="s">
        <v>19</v>
      </c>
      <c r="D19" s="1">
        <v>14187.298757456063</v>
      </c>
      <c r="E19" s="1">
        <v>14919.308370939125</v>
      </c>
      <c r="F19" s="1">
        <v>15703.201491759488</v>
      </c>
      <c r="G19" s="1">
        <v>16543.220216911312</v>
      </c>
      <c r="H19" s="1">
        <v>17431.955803364268</v>
      </c>
      <c r="I19" s="1">
        <v>18427.382042071597</v>
      </c>
      <c r="J19" s="1">
        <v>19445.12428340171</v>
      </c>
      <c r="K19" s="1">
        <v>20488.421398285282</v>
      </c>
      <c r="L19" s="1">
        <v>21556.136591519295</v>
      </c>
      <c r="M19" s="1">
        <v>22657.639407898339</v>
      </c>
      <c r="N19" s="1">
        <v>23597.988446246149</v>
      </c>
      <c r="O19" s="1">
        <v>24571.010058003965</v>
      </c>
      <c r="P19" s="1">
        <v>25586.904270988536</v>
      </c>
    </row>
    <row r="20" spans="1:16">
      <c r="A20" t="s">
        <v>21</v>
      </c>
      <c r="B20" t="s">
        <v>20</v>
      </c>
      <c r="C20" t="s">
        <v>3</v>
      </c>
      <c r="D20" s="1">
        <v>562011.08855796035</v>
      </c>
      <c r="E20" s="1">
        <v>563386.18616450054</v>
      </c>
      <c r="F20" s="1">
        <v>571163.55287837156</v>
      </c>
      <c r="G20" s="1">
        <v>584477.56340587768</v>
      </c>
      <c r="H20" s="1">
        <v>601288.05971553829</v>
      </c>
      <c r="I20" s="1">
        <v>614578.13294145756</v>
      </c>
      <c r="J20" s="1">
        <v>622159.09006144525</v>
      </c>
      <c r="K20" s="1">
        <v>624968.05821847741</v>
      </c>
      <c r="L20" s="1">
        <v>624976.92914420168</v>
      </c>
      <c r="M20" s="1">
        <v>624247.16956664214</v>
      </c>
      <c r="N20" s="1">
        <v>624866.5564244194</v>
      </c>
      <c r="O20" s="1">
        <v>628253.287924923</v>
      </c>
      <c r="P20" s="1">
        <v>633167.81766689103</v>
      </c>
    </row>
    <row r="21" spans="1:16">
      <c r="A21" t="s">
        <v>21</v>
      </c>
      <c r="B21" t="s">
        <v>20</v>
      </c>
      <c r="C21" t="s">
        <v>4</v>
      </c>
      <c r="D21" s="1">
        <v>581769.42520747869</v>
      </c>
      <c r="E21" s="1">
        <v>579104.05171004473</v>
      </c>
      <c r="F21" s="1">
        <v>573286.03429485485</v>
      </c>
      <c r="G21" s="1">
        <v>565906.41815097642</v>
      </c>
      <c r="H21" s="1">
        <v>559403.88180108543</v>
      </c>
      <c r="I21" s="1">
        <v>557539.47861161444</v>
      </c>
      <c r="J21" s="1">
        <v>561051.69066825206</v>
      </c>
      <c r="K21" s="1">
        <v>569979.00862734788</v>
      </c>
      <c r="L21" s="1">
        <v>582253.04808791645</v>
      </c>
      <c r="M21" s="1">
        <v>594254.07315606449</v>
      </c>
      <c r="N21" s="1">
        <v>602382.12746881053</v>
      </c>
      <c r="O21" s="1">
        <v>607972.50160311128</v>
      </c>
      <c r="P21" s="1">
        <v>612271.9802394592</v>
      </c>
    </row>
    <row r="22" spans="1:16">
      <c r="A22" t="s">
        <v>21</v>
      </c>
      <c r="B22" t="s">
        <v>20</v>
      </c>
      <c r="C22" t="s">
        <v>5</v>
      </c>
      <c r="D22" s="1">
        <v>555104.01451471588</v>
      </c>
      <c r="E22" s="1">
        <v>562075.19752512011</v>
      </c>
      <c r="F22" s="1">
        <v>569673.53754066315</v>
      </c>
      <c r="G22" s="1">
        <v>575856.5959038086</v>
      </c>
      <c r="H22" s="1">
        <v>578377.34873502166</v>
      </c>
      <c r="I22" s="1">
        <v>576530.52743733244</v>
      </c>
      <c r="J22" s="1">
        <v>571630.74208230432</v>
      </c>
      <c r="K22" s="1">
        <v>564466.45063442446</v>
      </c>
      <c r="L22" s="1">
        <v>557759.49333079346</v>
      </c>
      <c r="M22" s="1">
        <v>554476.50954727759</v>
      </c>
      <c r="N22" s="1">
        <v>555439.3364624402</v>
      </c>
      <c r="O22" s="1">
        <v>561099.79683985247</v>
      </c>
      <c r="P22" s="1">
        <v>570026.34210528724</v>
      </c>
    </row>
    <row r="23" spans="1:16">
      <c r="A23" t="s">
        <v>21</v>
      </c>
      <c r="B23" t="s">
        <v>20</v>
      </c>
      <c r="C23" t="s">
        <v>6</v>
      </c>
      <c r="D23" s="1">
        <v>505738.38916272478</v>
      </c>
      <c r="E23" s="1">
        <v>515244.98467809579</v>
      </c>
      <c r="F23" s="1">
        <v>525802.13483815012</v>
      </c>
      <c r="G23" s="1">
        <v>538711.25514546572</v>
      </c>
      <c r="H23" s="1">
        <v>544797.36110321363</v>
      </c>
      <c r="I23" s="1">
        <v>549028.31762035331</v>
      </c>
      <c r="J23" s="1">
        <v>555069.28943257302</v>
      </c>
      <c r="K23" s="1">
        <v>561963.25121284463</v>
      </c>
      <c r="L23" s="1">
        <v>567799.40250904334</v>
      </c>
      <c r="M23" s="1">
        <v>571124.88571300614</v>
      </c>
      <c r="N23" s="1">
        <v>568175.7656779004</v>
      </c>
      <c r="O23" s="1">
        <v>562015.1100393316</v>
      </c>
      <c r="P23" s="1">
        <v>554882.09830750746</v>
      </c>
    </row>
    <row r="24" spans="1:16">
      <c r="A24" t="s">
        <v>21</v>
      </c>
      <c r="B24" t="s">
        <v>20</v>
      </c>
      <c r="C24" t="s">
        <v>7</v>
      </c>
      <c r="D24" s="1">
        <v>435162.79990290612</v>
      </c>
      <c r="E24" s="1">
        <v>442648.54995146522</v>
      </c>
      <c r="F24" s="1">
        <v>450828.30577454396</v>
      </c>
      <c r="G24" s="1">
        <v>458426.18491506582</v>
      </c>
      <c r="H24" s="1">
        <v>472307.87915799569</v>
      </c>
      <c r="I24" s="1">
        <v>484690.32306058565</v>
      </c>
      <c r="J24" s="1">
        <v>495882.46332851239</v>
      </c>
      <c r="K24" s="1">
        <v>506790.97849353746</v>
      </c>
      <c r="L24" s="1">
        <v>518911.76481469627</v>
      </c>
      <c r="M24" s="1">
        <v>525052.59926681174</v>
      </c>
      <c r="N24" s="1">
        <v>532061.74173947563</v>
      </c>
      <c r="O24" s="1">
        <v>540013.87123226002</v>
      </c>
      <c r="P24" s="1">
        <v>547690.03790036147</v>
      </c>
    </row>
    <row r="25" spans="1:16">
      <c r="A25" t="s">
        <v>21</v>
      </c>
      <c r="B25" t="s">
        <v>20</v>
      </c>
      <c r="C25" t="s">
        <v>8</v>
      </c>
      <c r="D25" s="1">
        <v>381358.2139401504</v>
      </c>
      <c r="E25" s="1">
        <v>380522.845699528</v>
      </c>
      <c r="F25" s="1">
        <v>379090.83399991872</v>
      </c>
      <c r="G25" s="1">
        <v>378885.10384028137</v>
      </c>
      <c r="H25" s="1">
        <v>383023.2390579182</v>
      </c>
      <c r="I25" s="1">
        <v>391974.25885376439</v>
      </c>
      <c r="J25" s="1">
        <v>403662.72962078475</v>
      </c>
      <c r="K25" s="1">
        <v>416207.44524347212</v>
      </c>
      <c r="L25" s="1">
        <v>427304.35716540745</v>
      </c>
      <c r="M25" s="1">
        <v>442934.57586788165</v>
      </c>
      <c r="N25" s="1">
        <v>459029.28310120152</v>
      </c>
      <c r="O25" s="1">
        <v>473097.87471080932</v>
      </c>
      <c r="P25" s="1">
        <v>486048.1227576785</v>
      </c>
    </row>
    <row r="26" spans="1:16">
      <c r="A26" t="s">
        <v>21</v>
      </c>
      <c r="B26" t="s">
        <v>20</v>
      </c>
      <c r="C26" t="s">
        <v>9</v>
      </c>
      <c r="D26" s="1">
        <v>336278.25313782279</v>
      </c>
      <c r="E26" s="1">
        <v>337687.33132208226</v>
      </c>
      <c r="F26" s="1">
        <v>338242.30758619827</v>
      </c>
      <c r="G26" s="1">
        <v>337446.53707394318</v>
      </c>
      <c r="H26" s="1">
        <v>335540.22457024973</v>
      </c>
      <c r="I26" s="1">
        <v>335179.33360657631</v>
      </c>
      <c r="J26" s="1">
        <v>335257.46917436767</v>
      </c>
      <c r="K26" s="1">
        <v>336805.92899612995</v>
      </c>
      <c r="L26" s="1">
        <v>340926.41340244858</v>
      </c>
      <c r="M26" s="1">
        <v>349010.15760309884</v>
      </c>
      <c r="N26" s="1">
        <v>361274.64567384496</v>
      </c>
      <c r="O26" s="1">
        <v>375823.85240319354</v>
      </c>
      <c r="P26" s="1">
        <v>391279.93928709836</v>
      </c>
    </row>
    <row r="27" spans="1:16">
      <c r="A27" t="s">
        <v>21</v>
      </c>
      <c r="B27" t="s">
        <v>20</v>
      </c>
      <c r="C27" t="s">
        <v>10</v>
      </c>
      <c r="D27" s="1">
        <v>299025.20902225439</v>
      </c>
      <c r="E27" s="1">
        <v>300626.60623523424</v>
      </c>
      <c r="F27" s="1">
        <v>300515.53737430548</v>
      </c>
      <c r="G27" s="1">
        <v>299388.15499923058</v>
      </c>
      <c r="H27" s="1">
        <v>298272.59141093894</v>
      </c>
      <c r="I27" s="1">
        <v>299171.49774633965</v>
      </c>
      <c r="J27" s="1">
        <v>301003.44643956353</v>
      </c>
      <c r="K27" s="1">
        <v>303282.07302635501</v>
      </c>
      <c r="L27" s="1">
        <v>305205.78173748759</v>
      </c>
      <c r="M27" s="1">
        <v>306338.24531219696</v>
      </c>
      <c r="N27" s="1">
        <v>308331.85050295969</v>
      </c>
      <c r="O27" s="1">
        <v>310447.83373464202</v>
      </c>
      <c r="P27" s="1">
        <v>313876.42706144846</v>
      </c>
    </row>
    <row r="28" spans="1:16">
      <c r="A28" t="s">
        <v>21</v>
      </c>
      <c r="B28" t="s">
        <v>20</v>
      </c>
      <c r="C28" t="s">
        <v>11</v>
      </c>
      <c r="D28" s="1">
        <v>258447.23322478548</v>
      </c>
      <c r="E28" s="1">
        <v>262347.10845968535</v>
      </c>
      <c r="F28" s="1">
        <v>265746.56653297099</v>
      </c>
      <c r="G28" s="1">
        <v>268388.64665983478</v>
      </c>
      <c r="H28" s="1">
        <v>270215.77820335585</v>
      </c>
      <c r="I28" s="1">
        <v>272212.87125106005</v>
      </c>
      <c r="J28" s="1">
        <v>273558.55258713086</v>
      </c>
      <c r="K28" s="1">
        <v>274406.17737686017</v>
      </c>
      <c r="L28" s="1">
        <v>275268.95949590916</v>
      </c>
      <c r="M28" s="1">
        <v>276509.20315486088</v>
      </c>
      <c r="N28" s="1">
        <v>278889.51153139997</v>
      </c>
      <c r="O28" s="1">
        <v>281801.19261164241</v>
      </c>
      <c r="P28" s="1">
        <v>284988.555883219</v>
      </c>
    </row>
    <row r="29" spans="1:16">
      <c r="A29" t="s">
        <v>21</v>
      </c>
      <c r="B29" t="s">
        <v>20</v>
      </c>
      <c r="C29" t="s">
        <v>12</v>
      </c>
      <c r="D29" s="1">
        <v>213691.64358738234</v>
      </c>
      <c r="E29" s="1">
        <v>218704.68543883556</v>
      </c>
      <c r="F29" s="1">
        <v>224190.37559681345</v>
      </c>
      <c r="G29" s="1">
        <v>229490.79518312705</v>
      </c>
      <c r="H29" s="1">
        <v>234116.47458225343</v>
      </c>
      <c r="I29" s="1">
        <v>238524.05430109144</v>
      </c>
      <c r="J29" s="1">
        <v>242727.09580579633</v>
      </c>
      <c r="K29" s="1">
        <v>246711.77496804623</v>
      </c>
      <c r="L29" s="1">
        <v>250280.32182963099</v>
      </c>
      <c r="M29" s="1">
        <v>253346.32688333228</v>
      </c>
      <c r="N29" s="1">
        <v>256253.42244372098</v>
      </c>
      <c r="O29" s="1">
        <v>258403.36489657959</v>
      </c>
      <c r="P29" s="1">
        <v>260014.31956746671</v>
      </c>
    </row>
    <row r="30" spans="1:16">
      <c r="A30" t="s">
        <v>21</v>
      </c>
      <c r="B30" t="s">
        <v>20</v>
      </c>
      <c r="C30" t="s">
        <v>13</v>
      </c>
      <c r="D30" s="1">
        <v>187076.64937276213</v>
      </c>
      <c r="E30" s="1">
        <v>188005.59226478389</v>
      </c>
      <c r="F30" s="1">
        <v>188406.70618897141</v>
      </c>
      <c r="G30" s="1">
        <v>189403.43556134874</v>
      </c>
      <c r="H30" s="1">
        <v>191806.47970369458</v>
      </c>
      <c r="I30" s="1">
        <v>195779.20282448275</v>
      </c>
      <c r="J30" s="1">
        <v>201204.2666437951</v>
      </c>
      <c r="K30" s="1">
        <v>207477.17267130374</v>
      </c>
      <c r="L30" s="1">
        <v>213806.62431423651</v>
      </c>
      <c r="M30" s="1">
        <v>219519.76094118156</v>
      </c>
      <c r="N30" s="1">
        <v>224615.00797180401</v>
      </c>
      <c r="O30" s="1">
        <v>229267.86442989096</v>
      </c>
      <c r="P30" s="1">
        <v>233583.83649359428</v>
      </c>
    </row>
    <row r="31" spans="1:16">
      <c r="A31" t="s">
        <v>21</v>
      </c>
      <c r="B31" t="s">
        <v>20</v>
      </c>
      <c r="C31" t="s">
        <v>14</v>
      </c>
      <c r="D31" s="1">
        <v>154144.46968666575</v>
      </c>
      <c r="E31" s="1">
        <v>159191.40722129791</v>
      </c>
      <c r="F31" s="1">
        <v>164332.36954874604</v>
      </c>
      <c r="G31" s="1">
        <v>168718.95934017919</v>
      </c>
      <c r="H31" s="1">
        <v>171788.26448170331</v>
      </c>
      <c r="I31" s="1">
        <v>173692.80265460879</v>
      </c>
      <c r="J31" s="1">
        <v>174581.85168052698</v>
      </c>
      <c r="K31" s="1">
        <v>175189.50811428291</v>
      </c>
      <c r="L31" s="1">
        <v>176605.21131028404</v>
      </c>
      <c r="M31" s="1">
        <v>179575.75658822418</v>
      </c>
      <c r="N31" s="1">
        <v>183936.77954098181</v>
      </c>
      <c r="O31" s="1">
        <v>189506.79596715875</v>
      </c>
      <c r="P31" s="1">
        <v>195735.7275970336</v>
      </c>
    </row>
    <row r="32" spans="1:16">
      <c r="A32" t="s">
        <v>21</v>
      </c>
      <c r="B32" t="s">
        <v>20</v>
      </c>
      <c r="C32" t="s">
        <v>15</v>
      </c>
      <c r="D32" s="1">
        <v>123894.44964212118</v>
      </c>
      <c r="E32" s="1">
        <v>126783.67974269945</v>
      </c>
      <c r="F32" s="1">
        <v>129683.30817386591</v>
      </c>
      <c r="G32" s="1">
        <v>133027.02107046897</v>
      </c>
      <c r="H32" s="1">
        <v>136888.55227544831</v>
      </c>
      <c r="I32" s="1">
        <v>141033.72035487366</v>
      </c>
      <c r="J32" s="1">
        <v>145742.81859882447</v>
      </c>
      <c r="K32" s="1">
        <v>150554.98488501285</v>
      </c>
      <c r="L32" s="1">
        <v>154753.81658371858</v>
      </c>
      <c r="M32" s="1">
        <v>157921.50516983346</v>
      </c>
      <c r="N32" s="1">
        <v>159993.83615646185</v>
      </c>
      <c r="O32" s="1">
        <v>161107.6980971295</v>
      </c>
      <c r="P32" s="1">
        <v>161941.19304671237</v>
      </c>
    </row>
    <row r="33" spans="1:18">
      <c r="A33" t="s">
        <v>21</v>
      </c>
      <c r="B33" t="s">
        <v>20</v>
      </c>
      <c r="C33" t="s">
        <v>16</v>
      </c>
      <c r="D33" s="1">
        <v>91622.337081823236</v>
      </c>
      <c r="E33" s="1">
        <v>95119.850733441344</v>
      </c>
      <c r="F33" s="1">
        <v>98939.783464310516</v>
      </c>
      <c r="G33" s="1">
        <v>102657.90986303972</v>
      </c>
      <c r="H33" s="1">
        <v>106103.33421819516</v>
      </c>
      <c r="I33" s="1">
        <v>109178.80794325561</v>
      </c>
      <c r="J33" s="1">
        <v>111979.05435489556</v>
      </c>
      <c r="K33" s="1">
        <v>114816.90729598035</v>
      </c>
      <c r="L33" s="1">
        <v>118060.94658403125</v>
      </c>
      <c r="M33" s="1">
        <v>121796.35199052718</v>
      </c>
      <c r="N33" s="1">
        <v>125794.6490741741</v>
      </c>
      <c r="O33" s="1">
        <v>130257.76337368015</v>
      </c>
      <c r="P33" s="1">
        <v>134680.67762639764</v>
      </c>
    </row>
    <row r="34" spans="1:18">
      <c r="A34" t="s">
        <v>21</v>
      </c>
      <c r="B34" t="s">
        <v>20</v>
      </c>
      <c r="C34" t="s">
        <v>17</v>
      </c>
      <c r="D34" s="1">
        <v>67948.819744599314</v>
      </c>
      <c r="E34" s="1">
        <v>68442.717015579343</v>
      </c>
      <c r="F34" s="1">
        <v>69353.515266680304</v>
      </c>
      <c r="G34" s="1">
        <v>71017.634825656205</v>
      </c>
      <c r="H34" s="1">
        <v>73391.540750324843</v>
      </c>
      <c r="I34" s="1">
        <v>76266.378155781422</v>
      </c>
      <c r="J34" s="1">
        <v>79497.556874031055</v>
      </c>
      <c r="K34" s="1">
        <v>82733.27930879526</v>
      </c>
      <c r="L34" s="1">
        <v>85784.620634660663</v>
      </c>
      <c r="M34" s="1">
        <v>88680.316533028323</v>
      </c>
      <c r="N34" s="1">
        <v>91223.730660213434</v>
      </c>
      <c r="O34" s="1">
        <v>93597.466207309772</v>
      </c>
      <c r="P34" s="1">
        <v>96270.398960386345</v>
      </c>
    </row>
    <row r="35" spans="1:18">
      <c r="A35" t="s">
        <v>21</v>
      </c>
      <c r="B35" t="s">
        <v>20</v>
      </c>
      <c r="C35" t="s">
        <v>18</v>
      </c>
      <c r="D35" s="1">
        <v>42972.363586018735</v>
      </c>
      <c r="E35" s="1">
        <v>45653.860799867834</v>
      </c>
      <c r="F35" s="1">
        <v>47768.919584230513</v>
      </c>
      <c r="G35" s="1">
        <v>49114.797807187671</v>
      </c>
      <c r="H35" s="1">
        <v>49598.642244488248</v>
      </c>
      <c r="I35" s="1">
        <v>49756.753166588293</v>
      </c>
      <c r="J35" s="1">
        <v>50213.845099936058</v>
      </c>
      <c r="K35" s="1">
        <v>51209.620603245086</v>
      </c>
      <c r="L35" s="1">
        <v>52885.898854736522</v>
      </c>
      <c r="M35" s="1">
        <v>55296.373056953402</v>
      </c>
      <c r="N35" s="1">
        <v>58556.922618994096</v>
      </c>
      <c r="O35" s="1">
        <v>61663.75675842628</v>
      </c>
      <c r="P35" s="1">
        <v>64318.454471768826</v>
      </c>
    </row>
    <row r="36" spans="1:18" ht="15.75" thickBot="1">
      <c r="A36" t="s">
        <v>21</v>
      </c>
      <c r="B36" t="s">
        <v>20</v>
      </c>
      <c r="C36" t="s">
        <v>19</v>
      </c>
      <c r="D36" s="1">
        <v>32726.160354058069</v>
      </c>
      <c r="E36" s="1">
        <v>34011.011772338563</v>
      </c>
      <c r="F36" s="1">
        <v>35372.86260001309</v>
      </c>
      <c r="G36" s="1">
        <v>36820.344979686975</v>
      </c>
      <c r="H36" s="1">
        <v>38335.594741269488</v>
      </c>
      <c r="I36" s="1">
        <v>39922.636315852767</v>
      </c>
      <c r="J36" s="1">
        <v>41603.581250419746</v>
      </c>
      <c r="K36" s="1">
        <v>43390.092129361088</v>
      </c>
      <c r="L36" s="1">
        <v>45298.459659887194</v>
      </c>
      <c r="M36" s="1">
        <v>47331.026812085649</v>
      </c>
      <c r="N36" s="1">
        <v>48661.16927308905</v>
      </c>
      <c r="O36" s="1">
        <v>50099.818250144315</v>
      </c>
      <c r="P36" s="1">
        <v>51651.813208860112</v>
      </c>
    </row>
    <row r="37" spans="1:18">
      <c r="A37" s="17" t="s">
        <v>26</v>
      </c>
      <c r="B37" s="18" t="s">
        <v>23</v>
      </c>
      <c r="C37" s="18"/>
      <c r="D37" s="19">
        <f>SUM(D3:D36)</f>
        <v>9098473.2362395041</v>
      </c>
      <c r="E37" s="19">
        <f t="shared" ref="E37:P37" si="0">SUM(E3:E36)</f>
        <v>9203776.9558722489</v>
      </c>
      <c r="F37" s="19">
        <f t="shared" si="0"/>
        <v>9314126.1623020768</v>
      </c>
      <c r="G37" s="19">
        <f t="shared" si="0"/>
        <v>9430104.9415284656</v>
      </c>
      <c r="H37" s="19">
        <f t="shared" si="0"/>
        <v>9550056.7963679675</v>
      </c>
      <c r="I37" s="19">
        <f t="shared" si="0"/>
        <v>9674666.5194335338</v>
      </c>
      <c r="J37" s="19">
        <f t="shared" si="0"/>
        <v>9803621.2274500001</v>
      </c>
      <c r="K37" s="19">
        <f t="shared" si="0"/>
        <v>9937725.1717056576</v>
      </c>
      <c r="L37" s="19">
        <f t="shared" si="0"/>
        <v>10077995.772259843</v>
      </c>
      <c r="M37" s="19">
        <f t="shared" si="0"/>
        <v>10223269.828934407</v>
      </c>
      <c r="N37" s="19">
        <f t="shared" si="0"/>
        <v>10373799.880639696</v>
      </c>
      <c r="O37" s="19">
        <f t="shared" si="0"/>
        <v>10530744.965453409</v>
      </c>
      <c r="P37" s="20">
        <f t="shared" si="0"/>
        <v>10694434.401281273</v>
      </c>
    </row>
    <row r="38" spans="1:18" ht="15.75" thickBot="1">
      <c r="A38" s="21" t="s">
        <v>25</v>
      </c>
      <c r="B38" s="22" t="s">
        <v>23</v>
      </c>
      <c r="C38" s="22"/>
      <c r="D38" s="23">
        <v>45546345.459834211</v>
      </c>
      <c r="E38" s="23">
        <v>46127030.524979606</v>
      </c>
      <c r="F38" s="23">
        <v>46727694.175849378</v>
      </c>
      <c r="G38" s="23">
        <v>47349012.527374469</v>
      </c>
      <c r="H38" s="23">
        <v>47991698.981607422</v>
      </c>
      <c r="I38" s="23">
        <v>48656506.117022417</v>
      </c>
      <c r="J38" s="23">
        <v>49344227.682199873</v>
      </c>
      <c r="K38" s="23">
        <v>50055700.699759968</v>
      </c>
      <c r="L38" s="23">
        <v>50791807.68681477</v>
      </c>
      <c r="M38" s="23">
        <v>51553478.998644732</v>
      </c>
      <c r="N38" s="23">
        <v>52341695.30276753</v>
      </c>
      <c r="O38" s="23">
        <v>53157490.191067599</v>
      </c>
      <c r="P38" s="24">
        <v>54001952.938189887</v>
      </c>
    </row>
    <row r="39" spans="1:18" ht="15.75" thickBot="1"/>
    <row r="40" spans="1:18" ht="15.75" thickBot="1">
      <c r="A40" s="13" t="s">
        <v>27</v>
      </c>
      <c r="B40" s="14"/>
      <c r="C40" s="14"/>
      <c r="D40" s="15">
        <f>D37/D38*100</f>
        <v>19.976296988005636</v>
      </c>
      <c r="E40" s="15">
        <f t="shared" ref="E40:P40" si="1">E37/E38*100</f>
        <v>19.953109599994825</v>
      </c>
      <c r="F40" s="15">
        <f t="shared" si="1"/>
        <v>19.932775041820843</v>
      </c>
      <c r="G40" s="15">
        <f t="shared" si="1"/>
        <v>19.916159679310148</v>
      </c>
      <c r="H40" s="15">
        <f t="shared" si="1"/>
        <v>19.899393018005007</v>
      </c>
      <c r="I40" s="15">
        <f t="shared" si="1"/>
        <v>19.88360301943025</v>
      </c>
      <c r="J40" s="15">
        <f t="shared" si="1"/>
        <v>19.867817752848318</v>
      </c>
      <c r="K40" s="15">
        <f t="shared" si="1"/>
        <v>19.853333452094326</v>
      </c>
      <c r="L40" s="15">
        <f t="shared" si="1"/>
        <v>19.841774158544126</v>
      </c>
      <c r="M40" s="15">
        <f t="shared" si="1"/>
        <v>19.830416933070925</v>
      </c>
      <c r="N40" s="15">
        <f t="shared" si="1"/>
        <v>19.819380745375266</v>
      </c>
      <c r="O40" s="15">
        <f t="shared" si="1"/>
        <v>19.81046307416327</v>
      </c>
      <c r="P40" s="16">
        <f t="shared" si="1"/>
        <v>19.803791936047237</v>
      </c>
    </row>
    <row r="41" spans="1:18" ht="15.75" thickBot="1"/>
    <row r="42" spans="1:18" ht="19.5" thickBot="1">
      <c r="A42" s="3" t="s">
        <v>28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5"/>
      <c r="R42" s="25" t="s">
        <v>29</v>
      </c>
    </row>
    <row r="43" spans="1:18">
      <c r="A43" t="s">
        <v>21</v>
      </c>
      <c r="B43" t="s">
        <v>2</v>
      </c>
      <c r="C43" t="s">
        <v>3</v>
      </c>
      <c r="D43" s="2">
        <f>D3/D$37*100</f>
        <v>6.2795375940763138</v>
      </c>
      <c r="E43" s="2">
        <f t="shared" ref="E43:P43" si="2">E3/E$37*100</f>
        <v>6.2348527645764822</v>
      </c>
      <c r="F43" s="2">
        <f t="shared" si="2"/>
        <v>6.2571970223887527</v>
      </c>
      <c r="G43" s="2">
        <f t="shared" si="2"/>
        <v>6.3342620906604061</v>
      </c>
      <c r="H43" s="2">
        <f t="shared" si="2"/>
        <v>6.4443259277186691</v>
      </c>
      <c r="I43" s="2">
        <f t="shared" si="2"/>
        <v>6.5119682469392624</v>
      </c>
      <c r="J43" s="2">
        <f t="shared" si="2"/>
        <v>6.5079361073127338</v>
      </c>
      <c r="K43" s="2">
        <f t="shared" si="2"/>
        <v>6.4475273489079203</v>
      </c>
      <c r="L43" s="2">
        <f t="shared" si="2"/>
        <v>6.3537873748801728</v>
      </c>
      <c r="M43" s="2">
        <f t="shared" si="2"/>
        <v>6.2516327848701216</v>
      </c>
      <c r="N43" s="2">
        <f t="shared" si="2"/>
        <v>6.163791589486185</v>
      </c>
      <c r="O43" s="2">
        <f t="shared" si="2"/>
        <v>6.1053552458864768</v>
      </c>
      <c r="P43" s="2">
        <f t="shared" si="2"/>
        <v>6.0615138234848924</v>
      </c>
      <c r="R43" s="26">
        <f>AVERAGE(M43:P43)-AVERAGE(D43:G43)</f>
        <v>-0.13088900699356909</v>
      </c>
    </row>
    <row r="44" spans="1:18">
      <c r="A44" t="s">
        <v>21</v>
      </c>
      <c r="B44" t="s">
        <v>2</v>
      </c>
      <c r="C44" t="s">
        <v>4</v>
      </c>
      <c r="D44" s="2">
        <f t="shared" ref="D44:P44" si="3">D4/D$37*100</f>
        <v>6.4690701017095327</v>
      </c>
      <c r="E44" s="2">
        <f t="shared" si="3"/>
        <v>6.3586199247398651</v>
      </c>
      <c r="F44" s="2">
        <f t="shared" si="3"/>
        <v>6.2156801423283401</v>
      </c>
      <c r="G44" s="2">
        <f t="shared" si="3"/>
        <v>6.0579592685875463</v>
      </c>
      <c r="H44" s="2">
        <f t="shared" si="3"/>
        <v>5.9129215471765644</v>
      </c>
      <c r="I44" s="2">
        <f t="shared" si="3"/>
        <v>5.8194737831715937</v>
      </c>
      <c r="J44" s="2">
        <f t="shared" si="3"/>
        <v>5.7876764166540084</v>
      </c>
      <c r="K44" s="2">
        <f t="shared" si="3"/>
        <v>5.8136018957013951</v>
      </c>
      <c r="L44" s="2">
        <f t="shared" si="3"/>
        <v>5.8712901144996756</v>
      </c>
      <c r="M44" s="2">
        <f t="shared" si="3"/>
        <v>5.9200004410775016</v>
      </c>
      <c r="N44" s="2">
        <f t="shared" si="3"/>
        <v>5.9214806027727223</v>
      </c>
      <c r="O44" s="2">
        <f t="shared" si="3"/>
        <v>5.8899218530039823</v>
      </c>
      <c r="P44" s="2">
        <f t="shared" si="3"/>
        <v>5.8410225344039803</v>
      </c>
      <c r="R44" s="26">
        <f t="shared" ref="R44:R76" si="4">AVERAGE(M44:P44)-AVERAGE(D44:G44)</f>
        <v>-0.38222600152677444</v>
      </c>
    </row>
    <row r="45" spans="1:18">
      <c r="A45" t="s">
        <v>21</v>
      </c>
      <c r="B45" t="s">
        <v>2</v>
      </c>
      <c r="C45" t="s">
        <v>5</v>
      </c>
      <c r="D45" s="2">
        <f t="shared" ref="D45:P45" si="5">D5/D$37*100</f>
        <v>6.1992555088136054</v>
      </c>
      <c r="E45" s="2">
        <f t="shared" si="5"/>
        <v>6.1992330838429917</v>
      </c>
      <c r="F45" s="2">
        <f t="shared" si="5"/>
        <v>6.1959953322277919</v>
      </c>
      <c r="G45" s="2">
        <f t="shared" si="5"/>
        <v>6.1712873700835464</v>
      </c>
      <c r="H45" s="2">
        <f t="shared" si="5"/>
        <v>6.1079114609610894</v>
      </c>
      <c r="I45" s="2">
        <f t="shared" si="5"/>
        <v>6.0000215015770948</v>
      </c>
      <c r="J45" s="2">
        <f t="shared" si="5"/>
        <v>5.8657916740196496</v>
      </c>
      <c r="K45" s="2">
        <f t="shared" si="5"/>
        <v>5.7098442196541592</v>
      </c>
      <c r="L45" s="2">
        <f t="shared" si="5"/>
        <v>5.5606267957740849</v>
      </c>
      <c r="M45" s="2">
        <f t="shared" si="5"/>
        <v>5.4512758456881683</v>
      </c>
      <c r="N45" s="2">
        <f t="shared" si="5"/>
        <v>5.3891845616067187</v>
      </c>
      <c r="O45" s="2">
        <f t="shared" si="5"/>
        <v>5.3755646492736293</v>
      </c>
      <c r="P45" s="2">
        <f t="shared" si="5"/>
        <v>5.3910151556854986</v>
      </c>
      <c r="R45" s="26">
        <f t="shared" si="4"/>
        <v>-0.78968277067848014</v>
      </c>
    </row>
    <row r="46" spans="1:18">
      <c r="A46" t="s">
        <v>21</v>
      </c>
      <c r="B46" t="s">
        <v>2</v>
      </c>
      <c r="C46" t="s">
        <v>6</v>
      </c>
      <c r="D46" s="2">
        <f t="shared" ref="D46:P46" si="6">D6/D$37*100</f>
        <v>5.2239059219776083</v>
      </c>
      <c r="E46" s="2">
        <f t="shared" si="6"/>
        <v>5.3911171143546248</v>
      </c>
      <c r="F46" s="2">
        <f t="shared" si="6"/>
        <v>5.5679711857183021</v>
      </c>
      <c r="G46" s="2">
        <f t="shared" si="6"/>
        <v>5.7638801146870433</v>
      </c>
      <c r="H46" s="2">
        <f t="shared" si="6"/>
        <v>5.7685978522566881</v>
      </c>
      <c r="I46" s="2">
        <f t="shared" si="6"/>
        <v>5.7263539670229955</v>
      </c>
      <c r="J46" s="2">
        <f t="shared" si="6"/>
        <v>5.6988968018963453</v>
      </c>
      <c r="K46" s="2">
        <f t="shared" si="6"/>
        <v>5.6810185651039378</v>
      </c>
      <c r="L46" s="2">
        <f t="shared" si="6"/>
        <v>5.6564654240250718</v>
      </c>
      <c r="M46" s="2">
        <f t="shared" si="6"/>
        <v>5.6105891086411059</v>
      </c>
      <c r="N46" s="2">
        <f t="shared" si="6"/>
        <v>5.4868467046552833</v>
      </c>
      <c r="O46" s="2">
        <f t="shared" si="6"/>
        <v>5.3353070616133884</v>
      </c>
      <c r="P46" s="2">
        <f t="shared" si="6"/>
        <v>5.1831478872743464</v>
      </c>
      <c r="R46" s="26">
        <f t="shared" si="4"/>
        <v>-8.2745893638364265E-2</v>
      </c>
    </row>
    <row r="47" spans="1:18">
      <c r="A47" t="s">
        <v>21</v>
      </c>
      <c r="B47" t="s">
        <v>2</v>
      </c>
      <c r="C47" t="s">
        <v>7</v>
      </c>
      <c r="D47" s="2">
        <f t="shared" ref="D47:P47" si="7">D7/D$37*100</f>
        <v>4.1661010329811949</v>
      </c>
      <c r="E47" s="2">
        <f t="shared" si="7"/>
        <v>4.2211240558504484</v>
      </c>
      <c r="F47" s="2">
        <f t="shared" si="7"/>
        <v>4.2700164642846437</v>
      </c>
      <c r="G47" s="2">
        <f t="shared" si="7"/>
        <v>4.3008082177294549</v>
      </c>
      <c r="H47" s="2">
        <f t="shared" si="7"/>
        <v>4.4910322809894341</v>
      </c>
      <c r="I47" s="2">
        <f t="shared" si="7"/>
        <v>4.674122466398055</v>
      </c>
      <c r="J47" s="2">
        <f t="shared" si="7"/>
        <v>4.8440024729802484</v>
      </c>
      <c r="K47" s="2">
        <f t="shared" si="7"/>
        <v>5.0018512510732904</v>
      </c>
      <c r="L47" s="2">
        <f t="shared" si="7"/>
        <v>5.1571933386902611</v>
      </c>
      <c r="M47" s="2">
        <f t="shared" si="7"/>
        <v>5.1485482435592154</v>
      </c>
      <c r="N47" s="2">
        <f t="shared" si="7"/>
        <v>5.1477536398496682</v>
      </c>
      <c r="O47" s="2">
        <f t="shared" si="7"/>
        <v>5.1453624238889422</v>
      </c>
      <c r="P47" s="2">
        <f t="shared" si="7"/>
        <v>5.1297356346426541</v>
      </c>
      <c r="R47" s="26">
        <f t="shared" si="4"/>
        <v>0.90333754277368516</v>
      </c>
    </row>
    <row r="48" spans="1:18">
      <c r="A48" t="s">
        <v>21</v>
      </c>
      <c r="B48" t="s">
        <v>2</v>
      </c>
      <c r="C48" t="s">
        <v>8</v>
      </c>
      <c r="D48" s="2">
        <f t="shared" ref="D48:P48" si="8">D8/D$37*100</f>
        <v>3.5790971126310085</v>
      </c>
      <c r="E48" s="2">
        <f t="shared" si="8"/>
        <v>3.5658575902940575</v>
      </c>
      <c r="F48" s="2">
        <f t="shared" si="8"/>
        <v>3.5500010211524877</v>
      </c>
      <c r="G48" s="2">
        <f t="shared" si="8"/>
        <v>3.5475401323381304</v>
      </c>
      <c r="H48" s="2">
        <f t="shared" si="8"/>
        <v>3.5802304033891375</v>
      </c>
      <c r="I48" s="2">
        <f t="shared" si="8"/>
        <v>3.640707453555784</v>
      </c>
      <c r="J48" s="2">
        <f t="shared" si="8"/>
        <v>3.7127075484673289</v>
      </c>
      <c r="K48" s="2">
        <f t="shared" si="8"/>
        <v>3.7828916647802941</v>
      </c>
      <c r="L48" s="2">
        <f t="shared" si="8"/>
        <v>3.8362360916026774</v>
      </c>
      <c r="M48" s="2">
        <f t="shared" si="8"/>
        <v>4.0194518350201776</v>
      </c>
      <c r="N48" s="2">
        <f t="shared" si="8"/>
        <v>4.2051053805406076</v>
      </c>
      <c r="O48" s="2">
        <f t="shared" si="8"/>
        <v>4.3721946280689279</v>
      </c>
      <c r="P48" s="2">
        <f t="shared" si="8"/>
        <v>4.5246454269230343</v>
      </c>
      <c r="R48" s="26">
        <f t="shared" si="4"/>
        <v>0.71972535353426625</v>
      </c>
    </row>
    <row r="49" spans="1:18">
      <c r="A49" t="s">
        <v>21</v>
      </c>
      <c r="B49" t="s">
        <v>2</v>
      </c>
      <c r="C49" t="s">
        <v>9</v>
      </c>
      <c r="D49" s="2">
        <f t="shared" ref="D49:P49" si="9">D9/D$37*100</f>
        <v>2.9935876977132421</v>
      </c>
      <c r="E49" s="2">
        <f t="shared" si="9"/>
        <v>3.0007382711249675</v>
      </c>
      <c r="F49" s="2">
        <f t="shared" si="9"/>
        <v>3.0073772355658059</v>
      </c>
      <c r="G49" s="2">
        <f t="shared" si="9"/>
        <v>3.0060123244753738</v>
      </c>
      <c r="H49" s="2">
        <f t="shared" si="9"/>
        <v>2.9976398842578624</v>
      </c>
      <c r="I49" s="2">
        <f t="shared" si="9"/>
        <v>3.0022744732298143</v>
      </c>
      <c r="J49" s="2">
        <f t="shared" si="9"/>
        <v>3.0115421346712155</v>
      </c>
      <c r="K49" s="2">
        <f t="shared" si="9"/>
        <v>3.030840553741684</v>
      </c>
      <c r="L49" s="2">
        <f t="shared" si="9"/>
        <v>3.0664836868099452</v>
      </c>
      <c r="M49" s="2">
        <f t="shared" si="9"/>
        <v>3.1297228158243415</v>
      </c>
      <c r="N49" s="2">
        <f t="shared" si="9"/>
        <v>3.2143371544260795</v>
      </c>
      <c r="O49" s="2">
        <f t="shared" si="9"/>
        <v>3.3036776851237839</v>
      </c>
      <c r="P49" s="2">
        <f t="shared" si="9"/>
        <v>3.3893291068925393</v>
      </c>
      <c r="R49" s="26">
        <f t="shared" si="4"/>
        <v>0.25733780834683806</v>
      </c>
    </row>
    <row r="50" spans="1:18">
      <c r="A50" t="s">
        <v>21</v>
      </c>
      <c r="B50" t="s">
        <v>2</v>
      </c>
      <c r="C50" t="s">
        <v>10</v>
      </c>
      <c r="D50" s="2">
        <f t="shared" ref="D50:P50" si="10">D10/D$37*100</f>
        <v>2.5813417671900987</v>
      </c>
      <c r="E50" s="2">
        <f t="shared" si="10"/>
        <v>2.5486251733178991</v>
      </c>
      <c r="F50" s="2">
        <f t="shared" si="10"/>
        <v>2.505059015241009</v>
      </c>
      <c r="G50" s="2">
        <f t="shared" si="10"/>
        <v>2.461062486722752</v>
      </c>
      <c r="H50" s="2">
        <f t="shared" si="10"/>
        <v>2.4290700199683468</v>
      </c>
      <c r="I50" s="2">
        <f t="shared" si="10"/>
        <v>2.425620205763162</v>
      </c>
      <c r="J50" s="2">
        <f t="shared" si="10"/>
        <v>2.4425026871462499</v>
      </c>
      <c r="K50" s="2">
        <f t="shared" si="10"/>
        <v>2.4715601823092173</v>
      </c>
      <c r="L50" s="2">
        <f t="shared" si="10"/>
        <v>2.5015295176592569</v>
      </c>
      <c r="M50" s="2">
        <f t="shared" si="10"/>
        <v>2.5270450077306927</v>
      </c>
      <c r="N50" s="2">
        <f t="shared" si="10"/>
        <v>2.562372044168435</v>
      </c>
      <c r="O50" s="2">
        <f t="shared" si="10"/>
        <v>2.5967536212789013</v>
      </c>
      <c r="P50" s="2">
        <f t="shared" si="10"/>
        <v>2.6369465170414994</v>
      </c>
      <c r="R50" s="26">
        <f t="shared" si="4"/>
        <v>5.6757186936942094E-2</v>
      </c>
    </row>
    <row r="51" spans="1:18">
      <c r="A51" t="s">
        <v>21</v>
      </c>
      <c r="B51" t="s">
        <v>2</v>
      </c>
      <c r="C51" t="s">
        <v>11</v>
      </c>
      <c r="D51" s="2">
        <f t="shared" ref="D51:P51" si="11">D11/D$37*100</f>
        <v>2.197731380890434</v>
      </c>
      <c r="E51" s="2">
        <f t="shared" si="11"/>
        <v>2.1835201047010462</v>
      </c>
      <c r="F51" s="2">
        <f t="shared" si="11"/>
        <v>2.1659471387802127</v>
      </c>
      <c r="G51" s="2">
        <f t="shared" si="11"/>
        <v>2.1410493660882</v>
      </c>
      <c r="H51" s="2">
        <f t="shared" si="11"/>
        <v>2.1098021628351722</v>
      </c>
      <c r="I51" s="2">
        <f t="shared" si="11"/>
        <v>2.0848037011287914</v>
      </c>
      <c r="J51" s="2">
        <f t="shared" si="11"/>
        <v>2.0592262818811293</v>
      </c>
      <c r="K51" s="2">
        <f t="shared" si="11"/>
        <v>2.036524309138068</v>
      </c>
      <c r="L51" s="2">
        <f t="shared" si="11"/>
        <v>2.0223738685691273</v>
      </c>
      <c r="M51" s="2">
        <f t="shared" si="11"/>
        <v>2.0201529522259096</v>
      </c>
      <c r="N51" s="2">
        <f t="shared" si="11"/>
        <v>2.0369338246036417</v>
      </c>
      <c r="O51" s="2">
        <f t="shared" si="11"/>
        <v>2.0662782648584916</v>
      </c>
      <c r="P51" s="2">
        <f t="shared" si="11"/>
        <v>2.1041958394416316</v>
      </c>
      <c r="R51" s="26">
        <f t="shared" si="4"/>
        <v>-0.1151717773325549</v>
      </c>
    </row>
    <row r="52" spans="1:18">
      <c r="A52" t="s">
        <v>21</v>
      </c>
      <c r="B52" t="s">
        <v>2</v>
      </c>
      <c r="C52" t="s">
        <v>12</v>
      </c>
      <c r="D52" s="2">
        <f t="shared" ref="D52:P52" si="12">D12/D$37*100</f>
        <v>1.9055713473957392</v>
      </c>
      <c r="E52" s="2">
        <f t="shared" si="12"/>
        <v>1.8882477737965808</v>
      </c>
      <c r="F52" s="2">
        <f t="shared" si="12"/>
        <v>1.8678400307583882</v>
      </c>
      <c r="G52" s="2">
        <f t="shared" si="12"/>
        <v>1.8451108131088048</v>
      </c>
      <c r="H52" s="2">
        <f t="shared" si="12"/>
        <v>1.8217980500896787</v>
      </c>
      <c r="I52" s="2">
        <f t="shared" si="12"/>
        <v>1.8062985331390775</v>
      </c>
      <c r="J52" s="2">
        <f t="shared" si="12"/>
        <v>1.7968394674165851</v>
      </c>
      <c r="K52" s="2">
        <f t="shared" si="12"/>
        <v>1.7908598117062129</v>
      </c>
      <c r="L52" s="2">
        <f t="shared" si="12"/>
        <v>1.7833949394280517</v>
      </c>
      <c r="M52" s="2">
        <f t="shared" si="12"/>
        <v>1.7719404467188984</v>
      </c>
      <c r="N52" s="2">
        <f t="shared" si="12"/>
        <v>1.7609240138990363</v>
      </c>
      <c r="O52" s="2">
        <f t="shared" si="12"/>
        <v>1.745720949428178</v>
      </c>
      <c r="P52" s="2">
        <f t="shared" si="12"/>
        <v>1.730953743840312</v>
      </c>
      <c r="R52" s="26">
        <f t="shared" si="4"/>
        <v>-0.12430770279327197</v>
      </c>
    </row>
    <row r="53" spans="1:18">
      <c r="A53" t="s">
        <v>21</v>
      </c>
      <c r="B53" t="s">
        <v>2</v>
      </c>
      <c r="C53" t="s">
        <v>13</v>
      </c>
      <c r="D53" s="2">
        <f t="shared" ref="D53:P53" si="13">D13/D$37*100</f>
        <v>1.6679209616091539</v>
      </c>
      <c r="E53" s="2">
        <f t="shared" si="13"/>
        <v>1.6623036887412184</v>
      </c>
      <c r="F53" s="2">
        <f t="shared" si="13"/>
        <v>1.6467681626056381</v>
      </c>
      <c r="G53" s="2">
        <f t="shared" si="13"/>
        <v>1.6262154422423669</v>
      </c>
      <c r="H53" s="2">
        <f t="shared" si="13"/>
        <v>1.604626892559285</v>
      </c>
      <c r="I53" s="2">
        <f t="shared" si="13"/>
        <v>1.5867228980274743</v>
      </c>
      <c r="J53" s="2">
        <f t="shared" si="13"/>
        <v>1.5700995817766632</v>
      </c>
      <c r="K53" s="2">
        <f t="shared" si="13"/>
        <v>1.5554092513352202</v>
      </c>
      <c r="L53" s="2">
        <f t="shared" si="13"/>
        <v>1.5428918831809857</v>
      </c>
      <c r="M53" s="2">
        <f t="shared" si="13"/>
        <v>1.5323623768919772</v>
      </c>
      <c r="N53" s="2">
        <f t="shared" si="13"/>
        <v>1.5253072656252287</v>
      </c>
      <c r="O53" s="2">
        <f t="shared" si="13"/>
        <v>1.5209303509224252</v>
      </c>
      <c r="P53" s="2">
        <f t="shared" si="13"/>
        <v>1.5173662207908825</v>
      </c>
      <c r="R53" s="26">
        <f t="shared" si="4"/>
        <v>-0.12681051024196566</v>
      </c>
    </row>
    <row r="54" spans="1:18">
      <c r="A54" t="s">
        <v>21</v>
      </c>
      <c r="B54" t="s">
        <v>2</v>
      </c>
      <c r="C54" t="s">
        <v>14</v>
      </c>
      <c r="D54" s="2">
        <f t="shared" ref="D54:P54" si="14">D14/D$37*100</f>
        <v>1.2482917947971917</v>
      </c>
      <c r="E54" s="2">
        <f t="shared" si="14"/>
        <v>1.2749548964164237</v>
      </c>
      <c r="F54" s="2">
        <f t="shared" si="14"/>
        <v>1.3047062662126825</v>
      </c>
      <c r="G54" s="2">
        <f t="shared" si="14"/>
        <v>1.3303326569699025</v>
      </c>
      <c r="H54" s="2">
        <f t="shared" si="14"/>
        <v>1.346845038026903</v>
      </c>
      <c r="I54" s="2">
        <f t="shared" si="14"/>
        <v>1.3554193947993216</v>
      </c>
      <c r="J54" s="2">
        <f t="shared" si="14"/>
        <v>1.3534502906254808</v>
      </c>
      <c r="K54" s="2">
        <f t="shared" si="14"/>
        <v>1.3439617757616285</v>
      </c>
      <c r="L54" s="2">
        <f t="shared" si="14"/>
        <v>1.3313212632084677</v>
      </c>
      <c r="M54" s="2">
        <f t="shared" si="14"/>
        <v>1.3190431219236822</v>
      </c>
      <c r="N54" s="2">
        <f t="shared" si="14"/>
        <v>1.3067181938046151</v>
      </c>
      <c r="O54" s="2">
        <f t="shared" si="14"/>
        <v>1.2947161738529924</v>
      </c>
      <c r="P54" s="2">
        <f t="shared" si="14"/>
        <v>1.2839790235661941</v>
      </c>
      <c r="R54" s="26">
        <f t="shared" si="4"/>
        <v>1.1542724687820805E-2</v>
      </c>
    </row>
    <row r="55" spans="1:18">
      <c r="A55" t="s">
        <v>21</v>
      </c>
      <c r="B55" t="s">
        <v>2</v>
      </c>
      <c r="C55" t="s">
        <v>15</v>
      </c>
      <c r="D55" s="2">
        <f t="shared" ref="D55:P55" si="15">D15/D$37*100</f>
        <v>0.92481553648791048</v>
      </c>
      <c r="E55" s="2">
        <f t="shared" si="15"/>
        <v>0.92787553383800025</v>
      </c>
      <c r="F55" s="2">
        <f t="shared" si="15"/>
        <v>0.92822522056311818</v>
      </c>
      <c r="G55" s="2">
        <f t="shared" si="15"/>
        <v>0.93099524430244085</v>
      </c>
      <c r="H55" s="2">
        <f t="shared" si="15"/>
        <v>0.93990395916365288</v>
      </c>
      <c r="I55" s="2">
        <f t="shared" si="15"/>
        <v>0.95751798498759855</v>
      </c>
      <c r="J55" s="2">
        <f t="shared" si="15"/>
        <v>0.98309476549598895</v>
      </c>
      <c r="K55" s="2">
        <f t="shared" si="15"/>
        <v>1.0124123829969391</v>
      </c>
      <c r="L55" s="2">
        <f t="shared" si="15"/>
        <v>1.0385738267603499</v>
      </c>
      <c r="M55" s="2">
        <f t="shared" si="15"/>
        <v>1.0570590176268746</v>
      </c>
      <c r="N55" s="2">
        <f t="shared" si="15"/>
        <v>1.0676879666215005</v>
      </c>
      <c r="O55" s="2">
        <f t="shared" si="15"/>
        <v>1.0683046461949914</v>
      </c>
      <c r="P55" s="2">
        <f t="shared" si="15"/>
        <v>1.0613755885727687</v>
      </c>
      <c r="R55" s="26">
        <f t="shared" si="4"/>
        <v>0.1356289209561663</v>
      </c>
    </row>
    <row r="56" spans="1:18">
      <c r="A56" t="s">
        <v>21</v>
      </c>
      <c r="B56" t="s">
        <v>2</v>
      </c>
      <c r="C56" t="s">
        <v>16</v>
      </c>
      <c r="D56" s="2">
        <f t="shared" ref="D56:P56" si="16">D16/D$37*100</f>
        <v>0.6487386049012408</v>
      </c>
      <c r="E56" s="2">
        <f t="shared" si="16"/>
        <v>0.66595687095117151</v>
      </c>
      <c r="F56" s="2">
        <f t="shared" si="16"/>
        <v>0.6828410077425805</v>
      </c>
      <c r="G56" s="2">
        <f t="shared" si="16"/>
        <v>0.69605815445673924</v>
      </c>
      <c r="H56" s="2">
        <f t="shared" si="16"/>
        <v>0.70408207815185342</v>
      </c>
      <c r="I56" s="2">
        <f t="shared" si="16"/>
        <v>0.70829512642664749</v>
      </c>
      <c r="J56" s="2">
        <f t="shared" si="16"/>
        <v>0.70750422705107618</v>
      </c>
      <c r="K56" s="2">
        <f t="shared" si="16"/>
        <v>0.70578110458924259</v>
      </c>
      <c r="L56" s="2">
        <f t="shared" si="16"/>
        <v>0.70757467001818974</v>
      </c>
      <c r="M56" s="2">
        <f t="shared" si="16"/>
        <v>0.71540292930967397</v>
      </c>
      <c r="N56" s="2">
        <f t="shared" si="16"/>
        <v>0.73129197446952543</v>
      </c>
      <c r="O56" s="2">
        <f t="shared" si="16"/>
        <v>0.75324581656424927</v>
      </c>
      <c r="P56" s="2">
        <f t="shared" si="16"/>
        <v>0.77702193140990872</v>
      </c>
      <c r="R56" s="26">
        <f t="shared" si="4"/>
        <v>7.0842003425406364E-2</v>
      </c>
    </row>
    <row r="57" spans="1:18">
      <c r="A57" t="s">
        <v>21</v>
      </c>
      <c r="B57" t="s">
        <v>2</v>
      </c>
      <c r="C57" t="s">
        <v>17</v>
      </c>
      <c r="D57" s="2">
        <f t="shared" ref="D57:P57" si="17">D17/D$37*100</f>
        <v>0.43457796819760164</v>
      </c>
      <c r="E57" s="2">
        <f t="shared" si="17"/>
        <v>0.43529462143056297</v>
      </c>
      <c r="F57" s="2">
        <f t="shared" si="17"/>
        <v>0.43797735921778591</v>
      </c>
      <c r="G57" s="2">
        <f t="shared" si="17"/>
        <v>0.44441448390236299</v>
      </c>
      <c r="H57" s="2">
        <f t="shared" si="17"/>
        <v>0.45405125155511478</v>
      </c>
      <c r="I57" s="2">
        <f t="shared" si="17"/>
        <v>0.46794838620183543</v>
      </c>
      <c r="J57" s="2">
        <f t="shared" si="17"/>
        <v>0.48202392389430393</v>
      </c>
      <c r="K57" s="2">
        <f t="shared" si="17"/>
        <v>0.49403833601623093</v>
      </c>
      <c r="L57" s="2">
        <f t="shared" si="17"/>
        <v>0.50233146869595047</v>
      </c>
      <c r="M57" s="2">
        <f t="shared" si="17"/>
        <v>0.50678604518593739</v>
      </c>
      <c r="N57" s="2">
        <f t="shared" si="17"/>
        <v>0.50829427289906914</v>
      </c>
      <c r="O57" s="2">
        <f t="shared" si="17"/>
        <v>0.50658948599106501</v>
      </c>
      <c r="P57" s="2">
        <f t="shared" si="17"/>
        <v>0.50572106189626298</v>
      </c>
      <c r="R57" s="26">
        <f t="shared" si="4"/>
        <v>6.8781608306005326E-2</v>
      </c>
    </row>
    <row r="58" spans="1:18">
      <c r="A58" t="s">
        <v>21</v>
      </c>
      <c r="B58" t="s">
        <v>2</v>
      </c>
      <c r="C58" t="s">
        <v>18</v>
      </c>
      <c r="D58" s="2">
        <f t="shared" ref="D58:P58" si="18">D18/D$37*100</f>
        <v>0.24999938511415415</v>
      </c>
      <c r="E58" s="2">
        <f t="shared" si="18"/>
        <v>0.2626956147688112</v>
      </c>
      <c r="F58" s="2">
        <f t="shared" si="18"/>
        <v>0.27171595421729483</v>
      </c>
      <c r="G58" s="2">
        <f t="shared" si="18"/>
        <v>0.27593983422156737</v>
      </c>
      <c r="H58" s="2">
        <f t="shared" si="18"/>
        <v>0.27504502755504656</v>
      </c>
      <c r="I58" s="2">
        <f t="shared" si="18"/>
        <v>0.27469391671238169</v>
      </c>
      <c r="J58" s="2">
        <f t="shared" si="18"/>
        <v>0.27512417587562904</v>
      </c>
      <c r="K58" s="2">
        <f t="shared" si="18"/>
        <v>0.27838406810416744</v>
      </c>
      <c r="L58" s="2">
        <f t="shared" si="18"/>
        <v>0.28522661369348168</v>
      </c>
      <c r="M58" s="2">
        <f t="shared" si="18"/>
        <v>0.29542043147198183</v>
      </c>
      <c r="N58" s="2">
        <f t="shared" si="18"/>
        <v>0.30964468488918323</v>
      </c>
      <c r="O58" s="2">
        <f t="shared" si="18"/>
        <v>0.32170089138144342</v>
      </c>
      <c r="P58" s="2">
        <f t="shared" si="18"/>
        <v>0.32989616536878891</v>
      </c>
      <c r="R58" s="26">
        <f t="shared" si="4"/>
        <v>4.9077846197392472E-2</v>
      </c>
    </row>
    <row r="59" spans="1:18">
      <c r="A59" t="s">
        <v>21</v>
      </c>
      <c r="B59" t="s">
        <v>2</v>
      </c>
      <c r="C59" t="s">
        <v>19</v>
      </c>
      <c r="D59" s="2">
        <f t="shared" ref="D59:P59" si="19">D19/D$37*100</f>
        <v>0.15593054338993501</v>
      </c>
      <c r="E59" s="2">
        <f t="shared" si="19"/>
        <v>0.16209984707876063</v>
      </c>
      <c r="F59" s="2">
        <f t="shared" si="19"/>
        <v>0.16859554206294206</v>
      </c>
      <c r="G59" s="2">
        <f t="shared" si="19"/>
        <v>0.17542986339481739</v>
      </c>
      <c r="H59" s="2">
        <f t="shared" si="19"/>
        <v>0.18253248305281186</v>
      </c>
      <c r="I59" s="2">
        <f t="shared" si="19"/>
        <v>0.19047046226406311</v>
      </c>
      <c r="J59" s="2">
        <f t="shared" si="19"/>
        <v>0.19834634399129619</v>
      </c>
      <c r="K59" s="2">
        <f t="shared" si="19"/>
        <v>0.20616812242523264</v>
      </c>
      <c r="L59" s="2">
        <f t="shared" si="19"/>
        <v>0.21389309023976347</v>
      </c>
      <c r="M59" s="2">
        <f t="shared" si="19"/>
        <v>0.22162810712255251</v>
      </c>
      <c r="N59" s="2">
        <f t="shared" si="19"/>
        <v>0.22747680423531544</v>
      </c>
      <c r="O59" s="2">
        <f t="shared" si="19"/>
        <v>0.23332641839309839</v>
      </c>
      <c r="P59" s="2">
        <f t="shared" si="19"/>
        <v>0.23925439449068042</v>
      </c>
      <c r="R59" s="26">
        <f t="shared" si="4"/>
        <v>6.4907482078797929E-2</v>
      </c>
    </row>
    <row r="60" spans="1:18">
      <c r="A60" t="s">
        <v>21</v>
      </c>
      <c r="B60" t="s">
        <v>20</v>
      </c>
      <c r="C60" t="s">
        <v>3</v>
      </c>
      <c r="D60" s="2">
        <f t="shared" ref="D60:P60" si="20">D20/D$37*100</f>
        <v>6.1769823789715907</v>
      </c>
      <c r="E60" s="2">
        <f t="shared" si="20"/>
        <v>6.1212498832345723</v>
      </c>
      <c r="F60" s="2">
        <f t="shared" si="20"/>
        <v>6.132229077914948</v>
      </c>
      <c r="G60" s="2">
        <f t="shared" si="20"/>
        <v>6.1979963852994349</v>
      </c>
      <c r="H60" s="2">
        <f t="shared" si="20"/>
        <v>6.2961726043788273</v>
      </c>
      <c r="I60" s="2">
        <f t="shared" si="20"/>
        <v>6.3524477221716378</v>
      </c>
      <c r="J60" s="2">
        <f t="shared" si="20"/>
        <v>6.3462171337200237</v>
      </c>
      <c r="K60" s="2">
        <f t="shared" si="20"/>
        <v>6.2888442517797181</v>
      </c>
      <c r="L60" s="2">
        <f t="shared" si="20"/>
        <v>6.2014009855459555</v>
      </c>
      <c r="M60" s="2">
        <f t="shared" si="20"/>
        <v>6.1061400120719371</v>
      </c>
      <c r="N60" s="2">
        <f t="shared" si="20"/>
        <v>6.0235069464814783</v>
      </c>
      <c r="O60" s="2">
        <f t="shared" si="20"/>
        <v>5.9658959549959354</v>
      </c>
      <c r="P60" s="2">
        <f t="shared" si="20"/>
        <v>5.9205358030999076</v>
      </c>
      <c r="R60" s="26">
        <f t="shared" si="4"/>
        <v>-0.1530947521928212</v>
      </c>
    </row>
    <row r="61" spans="1:18">
      <c r="A61" t="s">
        <v>21</v>
      </c>
      <c r="B61" t="s">
        <v>20</v>
      </c>
      <c r="C61" t="s">
        <v>4</v>
      </c>
      <c r="D61" s="2">
        <f t="shared" ref="D61:P61" si="21">D21/D$37*100</f>
        <v>6.3941433919954047</v>
      </c>
      <c r="E61" s="2">
        <f t="shared" si="21"/>
        <v>6.2920261376017086</v>
      </c>
      <c r="F61" s="2">
        <f t="shared" si="21"/>
        <v>6.1550168454360046</v>
      </c>
      <c r="G61" s="2">
        <f t="shared" si="21"/>
        <v>6.0010617237017962</v>
      </c>
      <c r="H61" s="2">
        <f t="shared" si="21"/>
        <v>5.8575974334920744</v>
      </c>
      <c r="I61" s="2">
        <f t="shared" si="21"/>
        <v>5.762880586030362</v>
      </c>
      <c r="J61" s="2">
        <f t="shared" si="21"/>
        <v>5.7229025647922347</v>
      </c>
      <c r="K61" s="2">
        <f t="shared" si="21"/>
        <v>5.7355078630084488</v>
      </c>
      <c r="L61" s="2">
        <f t="shared" si="21"/>
        <v>5.7774686678336913</v>
      </c>
      <c r="M61" s="2">
        <f t="shared" si="21"/>
        <v>5.8127593529242185</v>
      </c>
      <c r="N61" s="2">
        <f t="shared" si="21"/>
        <v>5.8067644874566913</v>
      </c>
      <c r="O61" s="2">
        <f t="shared" si="21"/>
        <v>5.7733095198639113</v>
      </c>
      <c r="P61" s="2">
        <f t="shared" si="21"/>
        <v>5.7251459709370369</v>
      </c>
      <c r="R61" s="26">
        <f t="shared" si="4"/>
        <v>-0.43106719188826403</v>
      </c>
    </row>
    <row r="62" spans="1:18">
      <c r="A62" t="s">
        <v>21</v>
      </c>
      <c r="B62" t="s">
        <v>20</v>
      </c>
      <c r="C62" t="s">
        <v>5</v>
      </c>
      <c r="D62" s="2">
        <f t="shared" ref="D62:P62" si="22">D22/D$37*100</f>
        <v>6.1010677297342504</v>
      </c>
      <c r="E62" s="2">
        <f t="shared" si="22"/>
        <v>6.1070058544443704</v>
      </c>
      <c r="F62" s="2">
        <f t="shared" si="22"/>
        <v>6.1162317066989651</v>
      </c>
      <c r="G62" s="2">
        <f t="shared" si="22"/>
        <v>6.1065767504647903</v>
      </c>
      <c r="H62" s="2">
        <f t="shared" si="22"/>
        <v>6.0562712983548685</v>
      </c>
      <c r="I62" s="2">
        <f t="shared" si="22"/>
        <v>5.9591772623816412</v>
      </c>
      <c r="J62" s="2">
        <f t="shared" si="22"/>
        <v>5.8308121950055183</v>
      </c>
      <c r="K62" s="2">
        <f t="shared" si="22"/>
        <v>5.6800368382248436</v>
      </c>
      <c r="L62" s="2">
        <f t="shared" si="22"/>
        <v>5.5344287290341274</v>
      </c>
      <c r="M62" s="2">
        <f t="shared" si="22"/>
        <v>5.4236708883293936</v>
      </c>
      <c r="N62" s="2">
        <f t="shared" si="22"/>
        <v>5.3542515071939984</v>
      </c>
      <c r="O62" s="2">
        <f t="shared" si="22"/>
        <v>5.3282061115387949</v>
      </c>
      <c r="P62" s="2">
        <f t="shared" si="22"/>
        <v>5.3301214511820643</v>
      </c>
      <c r="R62" s="26">
        <f t="shared" si="4"/>
        <v>-0.74865802077453036</v>
      </c>
    </row>
    <row r="63" spans="1:18">
      <c r="A63" t="s">
        <v>21</v>
      </c>
      <c r="B63" t="s">
        <v>20</v>
      </c>
      <c r="C63" t="s">
        <v>6</v>
      </c>
      <c r="D63" s="2">
        <f t="shared" ref="D63:P63" si="23">D23/D$37*100</f>
        <v>5.5584972998365592</v>
      </c>
      <c r="E63" s="2">
        <f t="shared" si="23"/>
        <v>5.5981906900661702</v>
      </c>
      <c r="F63" s="2">
        <f t="shared" si="23"/>
        <v>5.6452116460079491</v>
      </c>
      <c r="G63" s="2">
        <f t="shared" si="23"/>
        <v>5.7126750814095333</v>
      </c>
      <c r="H63" s="2">
        <f t="shared" si="23"/>
        <v>5.7046504823972191</v>
      </c>
      <c r="I63" s="2">
        <f t="shared" si="23"/>
        <v>5.6749068974885946</v>
      </c>
      <c r="J63" s="2">
        <f t="shared" si="23"/>
        <v>5.6618802027804467</v>
      </c>
      <c r="K63" s="2">
        <f t="shared" si="23"/>
        <v>5.6548479808321392</v>
      </c>
      <c r="L63" s="2">
        <f t="shared" si="23"/>
        <v>5.6340508106972811</v>
      </c>
      <c r="M63" s="2">
        <f t="shared" si="23"/>
        <v>5.5865187485962666</v>
      </c>
      <c r="N63" s="2">
        <f t="shared" si="23"/>
        <v>5.4770264726069122</v>
      </c>
      <c r="O63" s="2">
        <f t="shared" si="23"/>
        <v>5.3368979296626016</v>
      </c>
      <c r="P63" s="2">
        <f t="shared" si="23"/>
        <v>5.1885128047634614</v>
      </c>
      <c r="R63" s="26">
        <f t="shared" si="4"/>
        <v>-0.23140469042274248</v>
      </c>
    </row>
    <row r="64" spans="1:18">
      <c r="A64" t="s">
        <v>21</v>
      </c>
      <c r="B64" t="s">
        <v>20</v>
      </c>
      <c r="C64" t="s">
        <v>7</v>
      </c>
      <c r="D64" s="2">
        <f t="shared" ref="D64:P64" si="24">D24/D$37*100</f>
        <v>4.7828112322146428</v>
      </c>
      <c r="E64" s="2">
        <f t="shared" si="24"/>
        <v>4.8094228279732913</v>
      </c>
      <c r="F64" s="2">
        <f t="shared" si="24"/>
        <v>4.8402641097908141</v>
      </c>
      <c r="G64" s="2">
        <f t="shared" si="24"/>
        <v>4.8613052321002321</v>
      </c>
      <c r="H64" s="2">
        <f t="shared" si="24"/>
        <v>4.9456028296881085</v>
      </c>
      <c r="I64" s="2">
        <f t="shared" si="24"/>
        <v>5.0098917837321491</v>
      </c>
      <c r="J64" s="2">
        <f t="shared" si="24"/>
        <v>5.0581560815512594</v>
      </c>
      <c r="K64" s="2">
        <f t="shared" si="24"/>
        <v>5.099667879088214</v>
      </c>
      <c r="L64" s="2">
        <f t="shared" si="24"/>
        <v>5.1489579529595089</v>
      </c>
      <c r="M64" s="2">
        <f t="shared" si="24"/>
        <v>5.135857783786375</v>
      </c>
      <c r="N64" s="2">
        <f t="shared" si="24"/>
        <v>5.1288992255619474</v>
      </c>
      <c r="O64" s="2">
        <f t="shared" si="24"/>
        <v>5.1279740702466947</v>
      </c>
      <c r="P64" s="2">
        <f t="shared" si="24"/>
        <v>5.1212623066325422</v>
      </c>
      <c r="R64" s="26">
        <f t="shared" si="4"/>
        <v>0.30504749603714476</v>
      </c>
    </row>
    <row r="65" spans="1:18">
      <c r="A65" t="s">
        <v>21</v>
      </c>
      <c r="B65" t="s">
        <v>20</v>
      </c>
      <c r="C65" t="s">
        <v>8</v>
      </c>
      <c r="D65" s="2">
        <f t="shared" ref="D65:P65" si="25">D25/D$37*100</f>
        <v>4.1914528299230325</v>
      </c>
      <c r="E65" s="2">
        <f t="shared" si="25"/>
        <v>4.1344205484765091</v>
      </c>
      <c r="F65" s="2">
        <f t="shared" si="25"/>
        <v>4.0700633359922485</v>
      </c>
      <c r="G65" s="2">
        <f t="shared" si="25"/>
        <v>4.0178248936736685</v>
      </c>
      <c r="H65" s="2">
        <f t="shared" si="25"/>
        <v>4.0106906924740784</v>
      </c>
      <c r="I65" s="2">
        <f t="shared" si="25"/>
        <v>4.0515531782558547</v>
      </c>
      <c r="J65" s="2">
        <f t="shared" si="25"/>
        <v>4.1174859804919315</v>
      </c>
      <c r="K65" s="2">
        <f t="shared" si="25"/>
        <v>4.1881561227763004</v>
      </c>
      <c r="L65" s="2">
        <f t="shared" si="25"/>
        <v>4.2399735703559509</v>
      </c>
      <c r="M65" s="2">
        <f t="shared" si="25"/>
        <v>4.3326116133046408</v>
      </c>
      <c r="N65" s="2">
        <f t="shared" si="25"/>
        <v>4.4248904777686509</v>
      </c>
      <c r="O65" s="2">
        <f t="shared" si="25"/>
        <v>4.4925394761987736</v>
      </c>
      <c r="P65" s="2">
        <f t="shared" si="25"/>
        <v>4.5448698315400975</v>
      </c>
      <c r="R65" s="26">
        <f t="shared" si="4"/>
        <v>0.34528744768667519</v>
      </c>
    </row>
    <row r="66" spans="1:18">
      <c r="A66" t="s">
        <v>21</v>
      </c>
      <c r="B66" t="s">
        <v>20</v>
      </c>
      <c r="C66" t="s">
        <v>9</v>
      </c>
      <c r="D66" s="2">
        <f t="shared" ref="D66:P66" si="26">D26/D$37*100</f>
        <v>3.6959855176406515</v>
      </c>
      <c r="E66" s="2">
        <f t="shared" si="26"/>
        <v>3.6690082011019287</v>
      </c>
      <c r="F66" s="2">
        <f t="shared" si="26"/>
        <v>3.6314980245296398</v>
      </c>
      <c r="G66" s="2">
        <f t="shared" si="26"/>
        <v>3.5783964141044713</v>
      </c>
      <c r="H66" s="2">
        <f t="shared" si="26"/>
        <v>3.5134893092767872</v>
      </c>
      <c r="I66" s="2">
        <f t="shared" si="26"/>
        <v>3.4645052925938122</v>
      </c>
      <c r="J66" s="2">
        <f t="shared" si="26"/>
        <v>3.4197309483525484</v>
      </c>
      <c r="K66" s="2">
        <f t="shared" si="26"/>
        <v>3.3891652584141889</v>
      </c>
      <c r="L66" s="2">
        <f t="shared" si="26"/>
        <v>3.3828791071818518</v>
      </c>
      <c r="M66" s="2">
        <f t="shared" si="26"/>
        <v>3.4138799370756403</v>
      </c>
      <c r="N66" s="2">
        <f t="shared" si="26"/>
        <v>3.482568102630172</v>
      </c>
      <c r="O66" s="2">
        <f t="shared" si="26"/>
        <v>3.5688249372299952</v>
      </c>
      <c r="P66" s="2">
        <f t="shared" si="26"/>
        <v>3.6587249461291762</v>
      </c>
      <c r="R66" s="26">
        <f t="shared" si="4"/>
        <v>-0.11272255857792679</v>
      </c>
    </row>
    <row r="67" spans="1:18">
      <c r="A67" t="s">
        <v>21</v>
      </c>
      <c r="B67" t="s">
        <v>20</v>
      </c>
      <c r="C67" t="s">
        <v>10</v>
      </c>
      <c r="D67" s="2">
        <f t="shared" ref="D67:P67" si="27">D27/D$37*100</f>
        <v>3.2865427117071424</v>
      </c>
      <c r="E67" s="2">
        <f t="shared" si="27"/>
        <v>3.2663395438263709</v>
      </c>
      <c r="F67" s="2">
        <f t="shared" si="27"/>
        <v>3.2264490746390124</v>
      </c>
      <c r="G67" s="2">
        <f t="shared" si="27"/>
        <v>3.1748125482758911</v>
      </c>
      <c r="H67" s="2">
        <f t="shared" si="27"/>
        <v>3.1232546336727189</v>
      </c>
      <c r="I67" s="2">
        <f t="shared" si="27"/>
        <v>3.0923184498958483</v>
      </c>
      <c r="J67" s="2">
        <f t="shared" si="27"/>
        <v>3.0703292126052171</v>
      </c>
      <c r="K67" s="2">
        <f t="shared" si="27"/>
        <v>3.0518259238024523</v>
      </c>
      <c r="L67" s="2">
        <f t="shared" si="27"/>
        <v>3.028437286881791</v>
      </c>
      <c r="M67" s="2">
        <f t="shared" si="27"/>
        <v>2.996480093337488</v>
      </c>
      <c r="N67" s="2">
        <f t="shared" si="27"/>
        <v>2.9722170665581271</v>
      </c>
      <c r="O67" s="2">
        <f t="shared" si="27"/>
        <v>2.9480139795720088</v>
      </c>
      <c r="P67" s="2">
        <f t="shared" si="27"/>
        <v>2.9349511651017628</v>
      </c>
      <c r="R67" s="26">
        <f t="shared" si="4"/>
        <v>-0.2756203934697572</v>
      </c>
    </row>
    <row r="68" spans="1:18">
      <c r="A68" t="s">
        <v>21</v>
      </c>
      <c r="B68" t="s">
        <v>20</v>
      </c>
      <c r="C68" t="s">
        <v>11</v>
      </c>
      <c r="D68" s="2">
        <f t="shared" ref="D68:P68" si="28">D28/D$37*100</f>
        <v>2.8405560637952099</v>
      </c>
      <c r="E68" s="2">
        <f t="shared" si="28"/>
        <v>2.8504287937171391</v>
      </c>
      <c r="F68" s="2">
        <f t="shared" si="28"/>
        <v>2.8531561834383523</v>
      </c>
      <c r="G68" s="2">
        <f t="shared" si="28"/>
        <v>2.8460833503336747</v>
      </c>
      <c r="H68" s="2">
        <f t="shared" si="28"/>
        <v>2.8294677609260193</v>
      </c>
      <c r="I68" s="2">
        <f t="shared" si="28"/>
        <v>2.8136667109327766</v>
      </c>
      <c r="J68" s="2">
        <f t="shared" si="28"/>
        <v>2.7903827192055402</v>
      </c>
      <c r="K68" s="2">
        <f t="shared" si="28"/>
        <v>2.76125745717078</v>
      </c>
      <c r="L68" s="2">
        <f t="shared" si="28"/>
        <v>2.7313859393908451</v>
      </c>
      <c r="M68" s="2">
        <f t="shared" si="28"/>
        <v>2.704704148297747</v>
      </c>
      <c r="N68" s="2">
        <f t="shared" si="28"/>
        <v>2.6884026561171948</v>
      </c>
      <c r="O68" s="2">
        <f t="shared" si="28"/>
        <v>2.6759853508569824</v>
      </c>
      <c r="P68" s="2">
        <f t="shared" si="28"/>
        <v>2.6648305575568845</v>
      </c>
      <c r="R68" s="26">
        <f t="shared" si="4"/>
        <v>-0.16407541961389205</v>
      </c>
    </row>
    <row r="69" spans="1:18">
      <c r="A69" t="s">
        <v>21</v>
      </c>
      <c r="B69" t="s">
        <v>20</v>
      </c>
      <c r="C69" t="s">
        <v>12</v>
      </c>
      <c r="D69" s="2">
        <f t="shared" ref="D69:P69" si="29">D29/D$37*100</f>
        <v>2.348653867950524</v>
      </c>
      <c r="E69" s="2">
        <f t="shared" si="29"/>
        <v>2.3762492994715205</v>
      </c>
      <c r="F69" s="2">
        <f t="shared" si="29"/>
        <v>2.4069931165867158</v>
      </c>
      <c r="G69" s="2">
        <f t="shared" si="29"/>
        <v>2.4335974690217004</v>
      </c>
      <c r="H69" s="2">
        <f t="shared" si="29"/>
        <v>2.4514668297186617</v>
      </c>
      <c r="I69" s="2">
        <f t="shared" si="29"/>
        <v>2.4654498821428872</v>
      </c>
      <c r="J69" s="2">
        <f t="shared" si="29"/>
        <v>2.4758922256825255</v>
      </c>
      <c r="K69" s="2">
        <f t="shared" si="29"/>
        <v>2.4825779613072347</v>
      </c>
      <c r="L69" s="2">
        <f t="shared" si="29"/>
        <v>2.4834334870286345</v>
      </c>
      <c r="M69" s="2">
        <f t="shared" si="29"/>
        <v>2.4781340131148539</v>
      </c>
      <c r="N69" s="2">
        <f t="shared" si="29"/>
        <v>2.4701982435766752</v>
      </c>
      <c r="O69" s="2">
        <f t="shared" si="29"/>
        <v>2.4537994770957199</v>
      </c>
      <c r="P69" s="2">
        <f t="shared" si="29"/>
        <v>2.431305011663965</v>
      </c>
      <c r="R69" s="26">
        <f t="shared" si="4"/>
        <v>6.698574810518787E-2</v>
      </c>
    </row>
    <row r="70" spans="1:18">
      <c r="A70" t="s">
        <v>21</v>
      </c>
      <c r="B70" t="s">
        <v>20</v>
      </c>
      <c r="C70" t="s">
        <v>13</v>
      </c>
      <c r="D70" s="2">
        <f t="shared" ref="D70:P70" si="30">D30/D$37*100</f>
        <v>2.0561323258899082</v>
      </c>
      <c r="E70" s="2">
        <f t="shared" si="30"/>
        <v>2.0427004388109538</v>
      </c>
      <c r="F70" s="2">
        <f t="shared" si="30"/>
        <v>2.0228060357559601</v>
      </c>
      <c r="G70" s="2">
        <f t="shared" si="30"/>
        <v>2.0084976438305633</v>
      </c>
      <c r="H70" s="2">
        <f t="shared" si="30"/>
        <v>2.0084328689714339</v>
      </c>
      <c r="I70" s="2">
        <f t="shared" si="30"/>
        <v>2.0236274028796801</v>
      </c>
      <c r="J70" s="2">
        <f t="shared" si="30"/>
        <v>2.0523463929881953</v>
      </c>
      <c r="K70" s="2">
        <f t="shared" si="30"/>
        <v>2.0877732990848394</v>
      </c>
      <c r="L70" s="2">
        <f t="shared" si="30"/>
        <v>2.1215192896066628</v>
      </c>
      <c r="M70" s="2">
        <f t="shared" si="30"/>
        <v>2.1472558644582169</v>
      </c>
      <c r="N70" s="2">
        <f t="shared" si="30"/>
        <v>2.1652143916039495</v>
      </c>
      <c r="O70" s="2">
        <f t="shared" si="30"/>
        <v>2.1771286379265162</v>
      </c>
      <c r="P70" s="2">
        <f t="shared" si="30"/>
        <v>2.1841626001802323</v>
      </c>
      <c r="R70" s="26">
        <f t="shared" si="4"/>
        <v>0.13590626247038218</v>
      </c>
    </row>
    <row r="71" spans="1:18">
      <c r="A71" t="s">
        <v>21</v>
      </c>
      <c r="B71" t="s">
        <v>20</v>
      </c>
      <c r="C71" t="s">
        <v>14</v>
      </c>
      <c r="D71" s="2">
        <f t="shared" ref="D71:P71" si="31">D31/D$37*100</f>
        <v>1.6941795143464673</v>
      </c>
      <c r="E71" s="2">
        <f t="shared" si="31"/>
        <v>1.7296313022854128</v>
      </c>
      <c r="F71" s="2">
        <f t="shared" si="31"/>
        <v>1.7643348037721842</v>
      </c>
      <c r="G71" s="2">
        <f t="shared" si="31"/>
        <v>1.78915251088216</v>
      </c>
      <c r="H71" s="2">
        <f t="shared" si="31"/>
        <v>1.7988192965201737</v>
      </c>
      <c r="I71" s="2">
        <f t="shared" si="31"/>
        <v>1.7953363281898296</v>
      </c>
      <c r="J71" s="2">
        <f t="shared" si="31"/>
        <v>1.7807894412699286</v>
      </c>
      <c r="K71" s="2">
        <f t="shared" si="31"/>
        <v>1.7628733446269609</v>
      </c>
      <c r="L71" s="2">
        <f t="shared" si="31"/>
        <v>1.7523842567626211</v>
      </c>
      <c r="M71" s="2">
        <f t="shared" si="31"/>
        <v>1.7565393420408404</v>
      </c>
      <c r="N71" s="2">
        <f t="shared" si="31"/>
        <v>1.7730897227375415</v>
      </c>
      <c r="O71" s="2">
        <f t="shared" si="31"/>
        <v>1.7995573588463538</v>
      </c>
      <c r="P71" s="2">
        <f t="shared" si="31"/>
        <v>1.8302578729510279</v>
      </c>
      <c r="R71" s="26">
        <f t="shared" si="4"/>
        <v>4.5536541322384716E-2</v>
      </c>
    </row>
    <row r="72" spans="1:18">
      <c r="A72" t="s">
        <v>21</v>
      </c>
      <c r="B72" t="s">
        <v>20</v>
      </c>
      <c r="C72" t="s">
        <v>15</v>
      </c>
      <c r="D72" s="2">
        <f t="shared" ref="D72:P72" si="32">D32/D$37*100</f>
        <v>1.3617059304922248</v>
      </c>
      <c r="E72" s="2">
        <f t="shared" si="32"/>
        <v>1.3775179510603868</v>
      </c>
      <c r="F72" s="2">
        <f t="shared" si="32"/>
        <v>1.392329306196701</v>
      </c>
      <c r="G72" s="2">
        <f t="shared" si="32"/>
        <v>1.4106632099568921</v>
      </c>
      <c r="H72" s="2">
        <f t="shared" si="32"/>
        <v>1.4333794572563079</v>
      </c>
      <c r="I72" s="2">
        <f t="shared" si="32"/>
        <v>1.4577631184659312</v>
      </c>
      <c r="J72" s="2">
        <f t="shared" si="32"/>
        <v>1.4866222920847518</v>
      </c>
      <c r="K72" s="2">
        <f t="shared" si="32"/>
        <v>1.5149843881139693</v>
      </c>
      <c r="L72" s="2">
        <f t="shared" si="32"/>
        <v>1.5355614358331617</v>
      </c>
      <c r="M72" s="2">
        <f t="shared" si="32"/>
        <v>1.5447259811423166</v>
      </c>
      <c r="N72" s="2">
        <f t="shared" si="32"/>
        <v>1.5422876669816372</v>
      </c>
      <c r="O72" s="2">
        <f t="shared" si="32"/>
        <v>1.5298794019383308</v>
      </c>
      <c r="P72" s="2">
        <f t="shared" si="32"/>
        <v>1.5142567336455925</v>
      </c>
      <c r="R72" s="26">
        <f t="shared" si="4"/>
        <v>0.14723334650041808</v>
      </c>
    </row>
    <row r="73" spans="1:18">
      <c r="A73" t="s">
        <v>21</v>
      </c>
      <c r="B73" t="s">
        <v>20</v>
      </c>
      <c r="C73" t="s">
        <v>16</v>
      </c>
      <c r="D73" s="2">
        <f t="shared" ref="D73:P73" si="33">D33/D$37*100</f>
        <v>1.0070078210142841</v>
      </c>
      <c r="E73" s="2">
        <f t="shared" si="33"/>
        <v>1.0334871345698182</v>
      </c>
      <c r="F73" s="2">
        <f t="shared" si="33"/>
        <v>1.0622551352671026</v>
      </c>
      <c r="G73" s="2">
        <f t="shared" si="33"/>
        <v>1.0886189549275636</v>
      </c>
      <c r="H73" s="2">
        <f t="shared" si="33"/>
        <v>1.1110230701303041</v>
      </c>
      <c r="I73" s="2">
        <f t="shared" si="33"/>
        <v>1.1285020287153855</v>
      </c>
      <c r="J73" s="2">
        <f t="shared" si="33"/>
        <v>1.1422213461425437</v>
      </c>
      <c r="K73" s="2">
        <f t="shared" si="33"/>
        <v>1.1553640829481078</v>
      </c>
      <c r="L73" s="2">
        <f t="shared" si="33"/>
        <v>1.171472475797217</v>
      </c>
      <c r="M73" s="2">
        <f t="shared" si="33"/>
        <v>1.1913639572127215</v>
      </c>
      <c r="N73" s="2">
        <f t="shared" si="33"/>
        <v>1.2126188139501397</v>
      </c>
      <c r="O73" s="2">
        <f t="shared" si="33"/>
        <v>1.23692828760925</v>
      </c>
      <c r="P73" s="2">
        <f t="shared" si="33"/>
        <v>1.2593529734518909</v>
      </c>
      <c r="R73" s="26">
        <f t="shared" si="4"/>
        <v>0.17722374661130824</v>
      </c>
    </row>
    <row r="74" spans="1:18">
      <c r="A74" t="s">
        <v>21</v>
      </c>
      <c r="B74" t="s">
        <v>20</v>
      </c>
      <c r="C74" t="s">
        <v>17</v>
      </c>
      <c r="D74" s="2">
        <f t="shared" ref="D74:P74" si="34">D34/D$37*100</f>
        <v>0.74681562477929853</v>
      </c>
      <c r="E74" s="2">
        <f t="shared" si="34"/>
        <v>0.7436372843858533</v>
      </c>
      <c r="F74" s="2">
        <f t="shared" si="34"/>
        <v>0.74460571027458478</v>
      </c>
      <c r="G74" s="2">
        <f t="shared" si="34"/>
        <v>0.75309485171164392</v>
      </c>
      <c r="H74" s="2">
        <f t="shared" si="34"/>
        <v>0.76849323847201378</v>
      </c>
      <c r="I74" s="2">
        <f t="shared" si="34"/>
        <v>0.78831015004584304</v>
      </c>
      <c r="J74" s="2">
        <f t="shared" si="34"/>
        <v>0.81089992187212445</v>
      </c>
      <c r="K74" s="2">
        <f t="shared" si="34"/>
        <v>0.83251728015532722</v>
      </c>
      <c r="L74" s="2">
        <f t="shared" si="34"/>
        <v>0.85120715044142881</v>
      </c>
      <c r="M74" s="2">
        <f t="shared" si="34"/>
        <v>0.86743593798180774</v>
      </c>
      <c r="N74" s="2">
        <f t="shared" si="34"/>
        <v>0.87936659382124271</v>
      </c>
      <c r="O74" s="2">
        <f t="shared" si="34"/>
        <v>0.88880194624749287</v>
      </c>
      <c r="P74" s="2">
        <f t="shared" si="34"/>
        <v>0.90019158889648643</v>
      </c>
      <c r="R74" s="26">
        <f t="shared" si="4"/>
        <v>0.13691064894891225</v>
      </c>
    </row>
    <row r="75" spans="1:18">
      <c r="A75" t="s">
        <v>21</v>
      </c>
      <c r="B75" t="s">
        <v>20</v>
      </c>
      <c r="C75" t="s">
        <v>18</v>
      </c>
      <c r="D75" s="2">
        <f t="shared" ref="D75:P75" si="35">D35/D$37*100</f>
        <v>0.47230301689363074</v>
      </c>
      <c r="E75" s="2">
        <f t="shared" si="35"/>
        <v>0.49603397625514478</v>
      </c>
      <c r="F75" s="2">
        <f t="shared" si="35"/>
        <v>0.5128652838907215</v>
      </c>
      <c r="G75" s="2">
        <f t="shared" si="35"/>
        <v>0.5208298116693808</v>
      </c>
      <c r="H75" s="2">
        <f t="shared" si="35"/>
        <v>0.51935442167581003</v>
      </c>
      <c r="I75" s="2">
        <f t="shared" si="35"/>
        <v>0.51429941349029185</v>
      </c>
      <c r="J75" s="2">
        <f t="shared" si="35"/>
        <v>0.51219691106933019</v>
      </c>
      <c r="K75" s="2">
        <f t="shared" si="35"/>
        <v>0.51530526069534832</v>
      </c>
      <c r="L75" s="2">
        <f t="shared" si="35"/>
        <v>0.52476603532924126</v>
      </c>
      <c r="M75" s="2">
        <f t="shared" si="35"/>
        <v>0.54088734800338401</v>
      </c>
      <c r="N75" s="2">
        <f t="shared" si="35"/>
        <v>0.56446936795336755</v>
      </c>
      <c r="O75" s="2">
        <f t="shared" si="35"/>
        <v>0.58555930241133991</v>
      </c>
      <c r="P75" s="2">
        <f t="shared" si="35"/>
        <v>0.60141987933520824</v>
      </c>
      <c r="R75" s="26">
        <f t="shared" si="4"/>
        <v>7.2575952248605469E-2</v>
      </c>
    </row>
    <row r="76" spans="1:18" ht="15.75" thickBot="1">
      <c r="A76" t="s">
        <v>21</v>
      </c>
      <c r="B76" t="s">
        <v>20</v>
      </c>
      <c r="C76" t="s">
        <v>19</v>
      </c>
      <c r="D76" s="2">
        <f t="shared" ref="D76:P76" si="36">D36/D$37*100</f>
        <v>0.3596884829391897</v>
      </c>
      <c r="E76" s="2">
        <f t="shared" si="36"/>
        <v>0.36953320289491215</v>
      </c>
      <c r="F76" s="2">
        <f t="shared" si="36"/>
        <v>0.37977650274033159</v>
      </c>
      <c r="G76" s="2">
        <f t="shared" si="36"/>
        <v>0.39045530466513556</v>
      </c>
      <c r="H76" s="2">
        <f t="shared" si="36"/>
        <v>0.40141745288728653</v>
      </c>
      <c r="I76" s="2">
        <f t="shared" si="36"/>
        <v>0.41265129124254607</v>
      </c>
      <c r="J76" s="2">
        <f t="shared" si="36"/>
        <v>0.42436952922997784</v>
      </c>
      <c r="K76" s="2">
        <f t="shared" si="36"/>
        <v>0.43661996462630936</v>
      </c>
      <c r="L76" s="2">
        <f t="shared" si="36"/>
        <v>0.44947885158449202</v>
      </c>
      <c r="M76" s="2">
        <f t="shared" si="36"/>
        <v>0.4629734674333551</v>
      </c>
      <c r="N76" s="2">
        <f t="shared" si="36"/>
        <v>0.46907757844744907</v>
      </c>
      <c r="O76" s="2">
        <f t="shared" si="36"/>
        <v>0.4757480920343154</v>
      </c>
      <c r="P76" s="2">
        <f t="shared" si="36"/>
        <v>0.48297844720681848</v>
      </c>
      <c r="R76" s="27">
        <f t="shared" si="4"/>
        <v>9.7831022970592207E-2</v>
      </c>
    </row>
  </sheetData>
  <mergeCells count="2">
    <mergeCell ref="A42:P42"/>
    <mergeCell ref="A1:P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LouisVT</dc:creator>
  <cp:lastModifiedBy>user</cp:lastModifiedBy>
  <dcterms:created xsi:type="dcterms:W3CDTF">2013-05-16T08:17:59Z</dcterms:created>
  <dcterms:modified xsi:type="dcterms:W3CDTF">2014-08-06T06:01:05Z</dcterms:modified>
</cp:coreProperties>
</file>