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cover page" sheetId="1" r:id="rId1"/>
    <sheet name="sources of income" sheetId="2" r:id="rId2"/>
    <sheet name="expenditure" sheetId="5" r:id="rId3"/>
    <sheet name="consumption" sheetId="3" r:id="rId4"/>
    <sheet name="types of retailers" sheetId="4" r:id="rId5"/>
    <sheet name="area of purchase" sheetId="6" r:id="rId6"/>
  </sheets>
  <calcPr calcId="125725"/>
</workbook>
</file>

<file path=xl/calcChain.xml><?xml version="1.0" encoding="utf-8"?>
<calcChain xmlns="http://schemas.openxmlformats.org/spreadsheetml/2006/main">
  <c r="M27" i="2"/>
  <c r="L27"/>
  <c r="K27"/>
  <c r="J27"/>
  <c r="I27"/>
  <c r="H27"/>
  <c r="G27"/>
  <c r="F27"/>
  <c r="E27"/>
  <c r="D27"/>
  <c r="C27"/>
  <c r="B27"/>
  <c r="N26"/>
  <c r="N25"/>
  <c r="N24"/>
  <c r="N23"/>
  <c r="N22"/>
  <c r="N21"/>
  <c r="N20"/>
  <c r="N19"/>
  <c r="N18"/>
  <c r="N27" s="1"/>
  <c r="M13"/>
  <c r="L13"/>
  <c r="K13"/>
  <c r="J13"/>
  <c r="I13"/>
  <c r="H13"/>
  <c r="G13"/>
  <c r="F13"/>
  <c r="E13"/>
  <c r="D13"/>
  <c r="C13"/>
  <c r="B13"/>
  <c r="N13"/>
  <c r="O12"/>
  <c r="O11"/>
  <c r="O10"/>
  <c r="O9"/>
  <c r="O8"/>
  <c r="O7"/>
  <c r="O6"/>
  <c r="O5"/>
  <c r="O4"/>
  <c r="F12" i="6"/>
  <c r="F11"/>
  <c r="F10"/>
  <c r="F9"/>
  <c r="F8"/>
  <c r="F7"/>
  <c r="F6"/>
  <c r="F5"/>
  <c r="F4"/>
  <c r="F3"/>
  <c r="F13" s="1"/>
  <c r="E13"/>
  <c r="D13"/>
  <c r="C13"/>
  <c r="B13"/>
  <c r="O13" i="2" l="1"/>
  <c r="F12" i="4"/>
  <c r="E12"/>
  <c r="D12"/>
  <c r="C12"/>
  <c r="B12"/>
  <c r="G11"/>
  <c r="G10"/>
  <c r="G9"/>
  <c r="G8"/>
  <c r="G7"/>
  <c r="G6"/>
  <c r="G5"/>
  <c r="G4"/>
  <c r="G3"/>
  <c r="G12" l="1"/>
  <c r="K24" i="3"/>
  <c r="J23"/>
  <c r="B23"/>
  <c r="F21"/>
  <c r="F20"/>
  <c r="K18"/>
  <c r="B18"/>
  <c r="K13"/>
  <c r="K22" s="1"/>
  <c r="J13"/>
  <c r="J22" s="1"/>
  <c r="I13"/>
  <c r="I20" s="1"/>
  <c r="H13"/>
  <c r="H20" s="1"/>
  <c r="G13"/>
  <c r="G20" s="1"/>
  <c r="F13"/>
  <c r="F23" s="1"/>
  <c r="E13"/>
  <c r="E18" s="1"/>
  <c r="D13"/>
  <c r="D20" s="1"/>
  <c r="C13"/>
  <c r="C20" s="1"/>
  <c r="B13"/>
  <c r="B21" s="1"/>
  <c r="L12"/>
  <c r="L11"/>
  <c r="L10"/>
  <c r="L9"/>
  <c r="L8"/>
  <c r="L7"/>
  <c r="L6"/>
  <c r="L5"/>
  <c r="L4"/>
  <c r="Q13" i="5"/>
  <c r="P13"/>
  <c r="O13"/>
  <c r="N13"/>
  <c r="M13"/>
  <c r="L13"/>
  <c r="K13"/>
  <c r="J13"/>
  <c r="I13"/>
  <c r="H13"/>
  <c r="G13"/>
  <c r="F13"/>
  <c r="E13"/>
  <c r="D13"/>
  <c r="C13"/>
  <c r="B13"/>
  <c r="R12"/>
  <c r="R11"/>
  <c r="R10"/>
  <c r="R9"/>
  <c r="R8"/>
  <c r="R7"/>
  <c r="R6"/>
  <c r="R5"/>
  <c r="R4"/>
  <c r="M28" l="1"/>
  <c r="M27"/>
  <c r="M26"/>
  <c r="M25"/>
  <c r="M24"/>
  <c r="M23"/>
  <c r="M22"/>
  <c r="M21"/>
  <c r="M20"/>
  <c r="M19"/>
  <c r="B19"/>
  <c r="B22"/>
  <c r="B28"/>
  <c r="B27"/>
  <c r="B23"/>
  <c r="B24"/>
  <c r="B20"/>
  <c r="B25"/>
  <c r="B21"/>
  <c r="B26"/>
  <c r="F27"/>
  <c r="F26"/>
  <c r="F25"/>
  <c r="F24"/>
  <c r="F23"/>
  <c r="F22"/>
  <c r="F21"/>
  <c r="F20"/>
  <c r="F28"/>
  <c r="F19"/>
  <c r="J27"/>
  <c r="J26"/>
  <c r="J25"/>
  <c r="J24"/>
  <c r="J23"/>
  <c r="J22"/>
  <c r="J21"/>
  <c r="J20"/>
  <c r="J19"/>
  <c r="J28"/>
  <c r="N27"/>
  <c r="N26"/>
  <c r="N25"/>
  <c r="N24"/>
  <c r="N23"/>
  <c r="N22"/>
  <c r="N21"/>
  <c r="N20"/>
  <c r="N19"/>
  <c r="N28"/>
  <c r="C19" i="3"/>
  <c r="J20"/>
  <c r="G21"/>
  <c r="C23"/>
  <c r="K23"/>
  <c r="I27" i="5"/>
  <c r="I26"/>
  <c r="I25"/>
  <c r="I24"/>
  <c r="I23"/>
  <c r="I22"/>
  <c r="I21"/>
  <c r="I20"/>
  <c r="I19"/>
  <c r="I28"/>
  <c r="D26"/>
  <c r="D23"/>
  <c r="D28"/>
  <c r="D22"/>
  <c r="D21"/>
  <c r="D20"/>
  <c r="D27"/>
  <c r="D25"/>
  <c r="D24"/>
  <c r="D19"/>
  <c r="H25"/>
  <c r="H22"/>
  <c r="H28"/>
  <c r="H27"/>
  <c r="H24"/>
  <c r="H23"/>
  <c r="H20"/>
  <c r="H19"/>
  <c r="H26"/>
  <c r="H21"/>
  <c r="L27"/>
  <c r="L24"/>
  <c r="L21"/>
  <c r="L28"/>
  <c r="L26"/>
  <c r="L25"/>
  <c r="L22"/>
  <c r="L23"/>
  <c r="L20"/>
  <c r="L19"/>
  <c r="P26"/>
  <c r="P23"/>
  <c r="P20"/>
  <c r="P19"/>
  <c r="P28"/>
  <c r="P24"/>
  <c r="P27"/>
  <c r="P25"/>
  <c r="P22"/>
  <c r="P21"/>
  <c r="R26"/>
  <c r="J18" i="3"/>
  <c r="B20"/>
  <c r="C21"/>
  <c r="G23"/>
  <c r="G24"/>
  <c r="E28" i="5"/>
  <c r="E27"/>
  <c r="E26"/>
  <c r="E25"/>
  <c r="E24"/>
  <c r="E23"/>
  <c r="E22"/>
  <c r="E21"/>
  <c r="E20"/>
  <c r="E19"/>
  <c r="Q27"/>
  <c r="Q26"/>
  <c r="Q25"/>
  <c r="Q24"/>
  <c r="Q23"/>
  <c r="Q22"/>
  <c r="Q21"/>
  <c r="Q20"/>
  <c r="Q19"/>
  <c r="Q28"/>
  <c r="C28"/>
  <c r="C27"/>
  <c r="C26"/>
  <c r="C25"/>
  <c r="C24"/>
  <c r="C23"/>
  <c r="C22"/>
  <c r="C21"/>
  <c r="C20"/>
  <c r="C19"/>
  <c r="G28"/>
  <c r="G27"/>
  <c r="G26"/>
  <c r="G25"/>
  <c r="G24"/>
  <c r="G23"/>
  <c r="G22"/>
  <c r="G21"/>
  <c r="G20"/>
  <c r="G19"/>
  <c r="K28"/>
  <c r="K27"/>
  <c r="K26"/>
  <c r="K25"/>
  <c r="K24"/>
  <c r="K23"/>
  <c r="K22"/>
  <c r="K21"/>
  <c r="K20"/>
  <c r="K19"/>
  <c r="O28"/>
  <c r="O27"/>
  <c r="O26"/>
  <c r="O25"/>
  <c r="O24"/>
  <c r="O23"/>
  <c r="O22"/>
  <c r="O21"/>
  <c r="O20"/>
  <c r="O19"/>
  <c r="R19"/>
  <c r="R21"/>
  <c r="F18" i="3"/>
  <c r="G19"/>
  <c r="K21"/>
  <c r="C24"/>
  <c r="L13"/>
  <c r="L21" s="1"/>
  <c r="E27"/>
  <c r="E25"/>
  <c r="E26"/>
  <c r="B27"/>
  <c r="B26"/>
  <c r="B25"/>
  <c r="F27"/>
  <c r="F25"/>
  <c r="F26"/>
  <c r="J27"/>
  <c r="J26"/>
  <c r="J25"/>
  <c r="C18"/>
  <c r="G18"/>
  <c r="E19"/>
  <c r="J19"/>
  <c r="K20"/>
  <c r="D21"/>
  <c r="H21"/>
  <c r="B22"/>
  <c r="F22"/>
  <c r="D23"/>
  <c r="H23"/>
  <c r="E24"/>
  <c r="I24"/>
  <c r="C27"/>
  <c r="C25"/>
  <c r="C26"/>
  <c r="G27"/>
  <c r="G25"/>
  <c r="G26"/>
  <c r="K27"/>
  <c r="K25"/>
  <c r="K26"/>
  <c r="D18"/>
  <c r="H18"/>
  <c r="B19"/>
  <c r="F19"/>
  <c r="K19"/>
  <c r="E21"/>
  <c r="J21"/>
  <c r="C22"/>
  <c r="G22"/>
  <c r="E23"/>
  <c r="I23"/>
  <c r="B24"/>
  <c r="F24"/>
  <c r="J24"/>
  <c r="D27"/>
  <c r="D25"/>
  <c r="D26"/>
  <c r="H27"/>
  <c r="H25"/>
  <c r="H26"/>
  <c r="E20"/>
  <c r="D22"/>
  <c r="H22"/>
  <c r="R13" i="5"/>
  <c r="R28" s="1"/>
  <c r="I27" i="3"/>
  <c r="I26"/>
  <c r="D19"/>
  <c r="H19"/>
  <c r="E22"/>
  <c r="D24"/>
  <c r="H24"/>
  <c r="L20" l="1"/>
  <c r="R22" i="5"/>
  <c r="R23"/>
  <c r="R24"/>
  <c r="R25"/>
  <c r="R27"/>
  <c r="R20"/>
  <c r="L25" i="3"/>
  <c r="L26"/>
  <c r="L18"/>
  <c r="L24"/>
  <c r="L22"/>
  <c r="L23"/>
  <c r="L19"/>
  <c r="L27"/>
</calcChain>
</file>

<file path=xl/sharedStrings.xml><?xml version="1.0" encoding="utf-8"?>
<sst xmlns="http://schemas.openxmlformats.org/spreadsheetml/2006/main" count="205" uniqueCount="88">
  <si>
    <t>Wage/salary/piecework pay/commission </t>
  </si>
  <si>
    <t>Earnings from own business or farm </t>
  </si>
  <si>
    <t>State old age pension or disability </t>
  </si>
  <si>
    <t>Child support / foster care grant </t>
  </si>
  <si>
    <t>Other state welfare grants </t>
  </si>
  <si>
    <t>Private pensions </t>
  </si>
  <si>
    <t>Unemployment insurance fund </t>
  </si>
  <si>
    <t>Investments </t>
  </si>
  <si>
    <t>Money rom other household members; including spouse </t>
  </si>
  <si>
    <t>Remittance from people outside the household </t>
  </si>
  <si>
    <t>Private maintenance (from ex-spouse or father of children) </t>
  </si>
  <si>
    <t>Iincome from other sources; specify </t>
  </si>
  <si>
    <t>No personal income </t>
  </si>
  <si>
    <t>Total </t>
  </si>
  <si>
    <t>Province</t>
  </si>
  <si>
    <t>Western Cape </t>
  </si>
  <si>
    <t>Eastern Cape </t>
  </si>
  <si>
    <t>Northern Cape </t>
  </si>
  <si>
    <t>Free State </t>
  </si>
  <si>
    <t>KwaZulu-Natal </t>
  </si>
  <si>
    <t>North West </t>
  </si>
  <si>
    <t>Gauteng </t>
  </si>
  <si>
    <t>Mpumalanga </t>
  </si>
  <si>
    <t>Limpopo </t>
  </si>
  <si>
    <t>Classification of Individual Consumption by Purpose </t>
  </si>
  <si>
    <t>Income from work </t>
  </si>
  <si>
    <t>Old age pensions </t>
  </si>
  <si>
    <t>Disability grants </t>
  </si>
  <si>
    <t>Family and other allowances </t>
  </si>
  <si>
    <t>Care Dependency Grant </t>
  </si>
  <si>
    <t>Foster Care Grant </t>
  </si>
  <si>
    <t>Grant-In-Aid </t>
  </si>
  <si>
    <t>War Veteran's Grant </t>
  </si>
  <si>
    <t>Other assistance from government </t>
  </si>
  <si>
    <t>Income from Other sources </t>
  </si>
  <si>
    <t>province</t>
  </si>
  <si>
    <t>Food and non-alcoholic beverages </t>
  </si>
  <si>
    <t>Alcoholic beverages, tobacco and narcotics </t>
  </si>
  <si>
    <t>Clothing and footwear </t>
  </si>
  <si>
    <t>Housing, water, electricity, gas and other fuels </t>
  </si>
  <si>
    <t>Health </t>
  </si>
  <si>
    <t>Transport </t>
  </si>
  <si>
    <t>Communication </t>
  </si>
  <si>
    <t>Recreation and culture </t>
  </si>
  <si>
    <t>Education </t>
  </si>
  <si>
    <t>Restaurants and hotels </t>
  </si>
  <si>
    <t>Miscellaneous goods and services </t>
  </si>
  <si>
    <t>Savings </t>
  </si>
  <si>
    <t>Taxes </t>
  </si>
  <si>
    <t>Debts 12 months </t>
  </si>
  <si>
    <t>Other unclasified Expenses </t>
  </si>
  <si>
    <t>South African provinces</t>
  </si>
  <si>
    <t>Chain store </t>
  </si>
  <si>
    <t>Internet </t>
  </si>
  <si>
    <t>Other retailer </t>
  </si>
  <si>
    <t>Other </t>
  </si>
  <si>
    <t>Street trading</t>
  </si>
  <si>
    <t>Total</t>
  </si>
  <si>
    <t>Salaries/wages/commission </t>
  </si>
  <si>
    <t>State old age or disability grant </t>
  </si>
  <si>
    <t>Child support/foster care/care dependency grant </t>
  </si>
  <si>
    <t>Private pensions (including ex-government employees) </t>
  </si>
  <si>
    <t>Income from other sources; specify </t>
  </si>
  <si>
    <t>Not applicable </t>
  </si>
  <si>
    <t>Main source of money per household in each province</t>
  </si>
  <si>
    <t>In a big city (e.g. metro) </t>
  </si>
  <si>
    <t>In another urban area (town/township) </t>
  </si>
  <si>
    <t>In a rural/traditional area </t>
  </si>
  <si>
    <t>Don't know </t>
  </si>
  <si>
    <t>Classification of Individual Consumption by Purpose in percentagtes</t>
  </si>
  <si>
    <t>SOURCES OF INCOME</t>
  </si>
  <si>
    <t>Main group name and the number of items bought in each province</t>
  </si>
  <si>
    <t>Main group name and the number of items bought in each province in %</t>
  </si>
  <si>
    <t>EXPENDITURE</t>
  </si>
  <si>
    <t>CONSUMPTION</t>
  </si>
  <si>
    <t>TYPE OF RETAILERS</t>
  </si>
  <si>
    <t>AREA OF PURCHASES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</si>
  <si>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</si>
  <si>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Clink on                    to view cover page</t>
  </si>
  <si>
    <t>INCOME AND EXPENDITURE</t>
  </si>
  <si>
    <t>Furnishings, househould equipment and routine maintenance</t>
  </si>
  <si>
    <t>EXPENDITURE ITEMS (RANDS)</t>
  </si>
  <si>
    <t>EXPENDITURE ITEMS (PERCENTAGE)</t>
  </si>
  <si>
    <t>SOURCES OF CONSUMPTION (RANDS)</t>
  </si>
  <si>
    <t>TYPE OF RETAILER</t>
  </si>
  <si>
    <t xml:space="preserve">AREA OF PURCHASE </t>
  </si>
  <si>
    <t>RAND VALUES</t>
  </si>
  <si>
    <t>Main source of Income per individual in each province</t>
  </si>
</sst>
</file>

<file path=xl/styles.xml><?xml version="1.0" encoding="utf-8"?>
<styleSheet xmlns="http://schemas.openxmlformats.org/spreadsheetml/2006/main">
  <numFmts count="1">
    <numFmt numFmtId="164" formatCode="0.0%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36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9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36"/>
      <color theme="9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9" tint="-0.249977111117893"/>
      <name val="Calibri"/>
      <family val="2"/>
      <scheme val="minor"/>
    </font>
    <font>
      <b/>
      <u/>
      <sz val="22"/>
      <color theme="9" tint="-0.249977111117893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20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7" fillId="0" borderId="1" xfId="0" applyFont="1" applyBorder="1"/>
    <xf numFmtId="0" fontId="7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wrapText="1"/>
    </xf>
    <xf numFmtId="0" fontId="0" fillId="0" borderId="5" xfId="0" applyBorder="1"/>
    <xf numFmtId="0" fontId="8" fillId="3" borderId="1" xfId="0" applyFont="1" applyFill="1" applyBorder="1" applyAlignment="1">
      <alignment horizontal="left" wrapText="1"/>
    </xf>
    <xf numFmtId="0" fontId="11" fillId="3" borderId="1" xfId="0" applyFont="1" applyFill="1" applyBorder="1"/>
    <xf numFmtId="0" fontId="0" fillId="2" borderId="0" xfId="0" applyFill="1"/>
    <xf numFmtId="0" fontId="0" fillId="0" borderId="0" xfId="0" applyBorder="1"/>
    <xf numFmtId="0" fontId="0" fillId="2" borderId="0" xfId="0" applyFill="1" applyAlignment="1">
      <alignment horizontal="center"/>
    </xf>
    <xf numFmtId="0" fontId="0" fillId="5" borderId="0" xfId="0" applyFill="1" applyBorder="1"/>
    <xf numFmtId="0" fontId="0" fillId="2" borderId="0" xfId="0" applyFill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0" fillId="5" borderId="12" xfId="0" applyFill="1" applyBorder="1" applyAlignment="1"/>
    <xf numFmtId="0" fontId="0" fillId="5" borderId="0" xfId="0" applyFill="1" applyBorder="1" applyAlignment="1"/>
    <xf numFmtId="0" fontId="0" fillId="5" borderId="13" xfId="0" applyFill="1" applyBorder="1" applyAlignment="1"/>
    <xf numFmtId="0" fontId="0" fillId="2" borderId="12" xfId="0" applyFill="1" applyBorder="1"/>
    <xf numFmtId="0" fontId="0" fillId="2" borderId="0" xfId="0" applyFill="1" applyBorder="1"/>
    <xf numFmtId="0" fontId="0" fillId="5" borderId="10" xfId="0" applyFill="1" applyBorder="1"/>
    <xf numFmtId="0" fontId="0" fillId="5" borderId="9" xfId="0" applyFill="1" applyBorder="1"/>
    <xf numFmtId="0" fontId="0" fillId="5" borderId="12" xfId="0" applyFill="1" applyBorder="1"/>
    <xf numFmtId="0" fontId="0" fillId="5" borderId="14" xfId="0" applyFill="1" applyBorder="1"/>
    <xf numFmtId="0" fontId="0" fillId="5" borderId="2" xfId="0" applyFill="1" applyBorder="1"/>
    <xf numFmtId="0" fontId="0" fillId="5" borderId="11" xfId="0" applyFill="1" applyBorder="1"/>
    <xf numFmtId="0" fontId="0" fillId="5" borderId="13" xfId="0" applyFill="1" applyBorder="1"/>
    <xf numFmtId="0" fontId="0" fillId="5" borderId="15" xfId="0" applyFill="1" applyBorder="1"/>
    <xf numFmtId="0" fontId="10" fillId="5" borderId="4" xfId="0" applyFont="1" applyFill="1" applyBorder="1"/>
    <xf numFmtId="0" fontId="18" fillId="5" borderId="8" xfId="0" applyFont="1" applyFill="1" applyBorder="1"/>
    <xf numFmtId="0" fontId="19" fillId="5" borderId="8" xfId="2" applyFont="1" applyFill="1" applyBorder="1" applyAlignment="1" applyProtection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3" xfId="0" applyFont="1" applyFill="1" applyBorder="1"/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/>
    <xf numFmtId="0" fontId="20" fillId="5" borderId="4" xfId="0" applyFont="1" applyFill="1" applyBorder="1"/>
    <xf numFmtId="0" fontId="21" fillId="5" borderId="4" xfId="0" applyFont="1" applyFill="1" applyBorder="1"/>
    <xf numFmtId="0" fontId="21" fillId="5" borderId="8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/>
    </xf>
    <xf numFmtId="0" fontId="19" fillId="5" borderId="1" xfId="2" applyFont="1" applyFill="1" applyBorder="1" applyAlignment="1" applyProtection="1">
      <alignment horizontal="center" vertical="center"/>
    </xf>
    <xf numFmtId="0" fontId="0" fillId="5" borderId="5" xfId="0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1" xfId="0" applyFill="1" applyBorder="1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3" fontId="24" fillId="0" borderId="0" xfId="0" applyNumberFormat="1" applyFont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3" fontId="23" fillId="0" borderId="0" xfId="0" applyNumberFormat="1" applyFont="1" applyAlignment="1">
      <alignment horizontal="center"/>
    </xf>
    <xf numFmtId="3" fontId="4" fillId="0" borderId="1" xfId="0" applyNumberFormat="1" applyFont="1" applyBorder="1" applyAlignment="1">
      <alignment horizontal="center"/>
    </xf>
    <xf numFmtId="164" fontId="23" fillId="0" borderId="6" xfId="1" applyNumberFormat="1" applyFont="1" applyBorder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1" xfId="1" applyNumberFormat="1" applyFont="1" applyBorder="1" applyAlignment="1">
      <alignment horizontal="center"/>
    </xf>
    <xf numFmtId="164" fontId="23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23" fillId="0" borderId="0" xfId="0" applyFont="1" applyAlignment="1">
      <alignment horizontal="left" wrapText="1"/>
    </xf>
    <xf numFmtId="3" fontId="23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64" fontId="23" fillId="0" borderId="6" xfId="1" applyNumberFormat="1" applyFont="1" applyBorder="1" applyAlignment="1">
      <alignment horizontal="center" vertical="center"/>
    </xf>
    <xf numFmtId="164" fontId="23" fillId="0" borderId="7" xfId="1" applyNumberFormat="1" applyFont="1" applyBorder="1" applyAlignment="1">
      <alignment horizontal="center" vertical="center"/>
    </xf>
    <xf numFmtId="9" fontId="23" fillId="0" borderId="1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3" fontId="23" fillId="0" borderId="0" xfId="0" applyNumberFormat="1" applyFont="1" applyAlignment="1">
      <alignment horizontal="center" wrapText="1"/>
    </xf>
    <xf numFmtId="3" fontId="4" fillId="0" borderId="1" xfId="0" applyNumberFormat="1" applyFont="1" applyBorder="1" applyAlignment="1">
      <alignment horizontal="center" wrapText="1"/>
    </xf>
    <xf numFmtId="3" fontId="4" fillId="0" borderId="1" xfId="0" applyNumberFormat="1" applyFont="1" applyBorder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horizontal="center" wrapText="1"/>
    </xf>
    <xf numFmtId="0" fontId="24" fillId="0" borderId="0" xfId="0" applyFont="1" applyAlignment="1">
      <alignment horizontal="center" wrapText="1"/>
    </xf>
    <xf numFmtId="3" fontId="24" fillId="0" borderId="1" xfId="0" applyNumberFormat="1" applyFont="1" applyBorder="1" applyAlignment="1">
      <alignment horizontal="center" wrapText="1"/>
    </xf>
    <xf numFmtId="0" fontId="0" fillId="5" borderId="10" xfId="0" applyFill="1" applyBorder="1" applyAlignment="1"/>
    <xf numFmtId="0" fontId="0" fillId="5" borderId="9" xfId="0" applyFill="1" applyBorder="1" applyAlignment="1"/>
    <xf numFmtId="0" fontId="0" fillId="5" borderId="11" xfId="0" applyFill="1" applyBorder="1" applyAlignment="1"/>
    <xf numFmtId="0" fontId="0" fillId="5" borderId="14" xfId="0" applyFill="1" applyBorder="1" applyAlignment="1"/>
    <xf numFmtId="0" fontId="0" fillId="5" borderId="2" xfId="0" applyFill="1" applyBorder="1" applyAlignment="1"/>
    <xf numFmtId="0" fontId="0" fillId="5" borderId="15" xfId="0" applyFill="1" applyBorder="1" applyAlignment="1"/>
    <xf numFmtId="0" fontId="2" fillId="2" borderId="0" xfId="0" applyFont="1" applyFill="1" applyAlignment="1">
      <alignment horizontal="left"/>
    </xf>
    <xf numFmtId="0" fontId="13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2400" b="1">
                <a:solidFill>
                  <a:schemeClr val="accent6">
                    <a:lumMod val="75000"/>
                  </a:schemeClr>
                </a:solidFill>
              </a:defRPr>
            </a:pPr>
            <a:r>
              <a:rPr lang="en-US" sz="2400" b="1">
                <a:solidFill>
                  <a:schemeClr val="accent6">
                    <a:lumMod val="75000"/>
                  </a:schemeClr>
                </a:solidFill>
              </a:rPr>
              <a:t>SOURCES OF MONEY PER HOUSEHOLD IN EACH PROVINCE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'sources of income'!$B$16</c:f>
              <c:strCache>
                <c:ptCount val="1"/>
                <c:pt idx="0">
                  <c:v>Salaries/wages/commission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income'!$B$17:$B$26</c:f>
              <c:numCache>
                <c:formatCode>#,##0</c:formatCode>
                <c:ptCount val="10"/>
                <c:pt idx="1">
                  <c:v>1268151</c:v>
                </c:pt>
                <c:pt idx="2">
                  <c:v>759444</c:v>
                </c:pt>
                <c:pt idx="3">
                  <c:v>155239</c:v>
                </c:pt>
                <c:pt idx="4">
                  <c:v>442114</c:v>
                </c:pt>
                <c:pt idx="5">
                  <c:v>1401377</c:v>
                </c:pt>
                <c:pt idx="6">
                  <c:v>522402</c:v>
                </c:pt>
                <c:pt idx="7">
                  <c:v>2857747</c:v>
                </c:pt>
                <c:pt idx="8">
                  <c:v>559563</c:v>
                </c:pt>
                <c:pt idx="9">
                  <c:v>553611</c:v>
                </c:pt>
              </c:numCache>
            </c:numRef>
          </c:val>
        </c:ser>
        <c:ser>
          <c:idx val="1"/>
          <c:order val="1"/>
          <c:tx>
            <c:strRef>
              <c:f>'sources of income'!$C$16</c:f>
              <c:strCache>
                <c:ptCount val="1"/>
                <c:pt idx="0">
                  <c:v>Earnings from own business or farm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income'!$C$18:$C$26</c:f>
              <c:numCache>
                <c:formatCode>#,##0</c:formatCode>
                <c:ptCount val="9"/>
                <c:pt idx="0">
                  <c:v>153086</c:v>
                </c:pt>
                <c:pt idx="1">
                  <c:v>131144</c:v>
                </c:pt>
                <c:pt idx="2">
                  <c:v>15125</c:v>
                </c:pt>
                <c:pt idx="3">
                  <c:v>49008</c:v>
                </c:pt>
                <c:pt idx="4">
                  <c:v>194185</c:v>
                </c:pt>
                <c:pt idx="5">
                  <c:v>71939</c:v>
                </c:pt>
                <c:pt idx="6">
                  <c:v>496592</c:v>
                </c:pt>
                <c:pt idx="7">
                  <c:v>91959</c:v>
                </c:pt>
                <c:pt idx="8">
                  <c:v>102123</c:v>
                </c:pt>
              </c:numCache>
            </c:numRef>
          </c:val>
        </c:ser>
        <c:ser>
          <c:idx val="2"/>
          <c:order val="2"/>
          <c:tx>
            <c:strRef>
              <c:f>'sources of income'!$D$16</c:f>
              <c:strCache>
                <c:ptCount val="1"/>
                <c:pt idx="0">
                  <c:v>State old age or disability grant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income'!$D$18:$D$26</c:f>
              <c:numCache>
                <c:formatCode>#,##0</c:formatCode>
                <c:ptCount val="9"/>
                <c:pt idx="0">
                  <c:v>230666</c:v>
                </c:pt>
                <c:pt idx="1">
                  <c:v>690128</c:v>
                </c:pt>
                <c:pt idx="2">
                  <c:v>90113</c:v>
                </c:pt>
                <c:pt idx="3">
                  <c:v>257736</c:v>
                </c:pt>
                <c:pt idx="4">
                  <c:v>761108</c:v>
                </c:pt>
                <c:pt idx="5">
                  <c:v>250307</c:v>
                </c:pt>
                <c:pt idx="6">
                  <c:v>387866</c:v>
                </c:pt>
                <c:pt idx="7">
                  <c:v>243173</c:v>
                </c:pt>
                <c:pt idx="8">
                  <c:v>508348</c:v>
                </c:pt>
              </c:numCache>
            </c:numRef>
          </c:val>
        </c:ser>
        <c:ser>
          <c:idx val="3"/>
          <c:order val="3"/>
          <c:tx>
            <c:strRef>
              <c:f>'sources of income'!$E$16</c:f>
              <c:strCache>
                <c:ptCount val="1"/>
                <c:pt idx="0">
                  <c:v>Child support/foster care/care dependency grant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income'!$E$18:$E$26</c:f>
              <c:numCache>
                <c:formatCode>#,##0</c:formatCode>
                <c:ptCount val="9"/>
                <c:pt idx="0">
                  <c:v>56961</c:v>
                </c:pt>
                <c:pt idx="1">
                  <c:v>309621</c:v>
                </c:pt>
                <c:pt idx="2">
                  <c:v>28284</c:v>
                </c:pt>
                <c:pt idx="3">
                  <c:v>84445</c:v>
                </c:pt>
                <c:pt idx="4">
                  <c:v>278757</c:v>
                </c:pt>
                <c:pt idx="5">
                  <c:v>107094</c:v>
                </c:pt>
                <c:pt idx="6">
                  <c:v>150260</c:v>
                </c:pt>
                <c:pt idx="7">
                  <c:v>113577</c:v>
                </c:pt>
                <c:pt idx="8">
                  <c:v>240486</c:v>
                </c:pt>
              </c:numCache>
            </c:numRef>
          </c:val>
        </c:ser>
        <c:ser>
          <c:idx val="4"/>
          <c:order val="4"/>
          <c:tx>
            <c:strRef>
              <c:f>'sources of income'!$F$16</c:f>
              <c:strCache>
                <c:ptCount val="1"/>
                <c:pt idx="0">
                  <c:v>Other state welfare grants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income'!$F$18:$F$26</c:f>
              <c:numCache>
                <c:formatCode>#,##0</c:formatCode>
                <c:ptCount val="9"/>
                <c:pt idx="0">
                  <c:v>3725</c:v>
                </c:pt>
                <c:pt idx="1">
                  <c:v>7994</c:v>
                </c:pt>
                <c:pt idx="2">
                  <c:v>1300</c:v>
                </c:pt>
                <c:pt idx="3">
                  <c:v>3793</c:v>
                </c:pt>
                <c:pt idx="4">
                  <c:v>3627</c:v>
                </c:pt>
                <c:pt idx="5">
                  <c:v>5798</c:v>
                </c:pt>
                <c:pt idx="6">
                  <c:v>30808</c:v>
                </c:pt>
                <c:pt idx="7">
                  <c:v>5788</c:v>
                </c:pt>
                <c:pt idx="8">
                  <c:v>2489</c:v>
                </c:pt>
              </c:numCache>
            </c:numRef>
          </c:val>
        </c:ser>
        <c:ser>
          <c:idx val="5"/>
          <c:order val="5"/>
          <c:tx>
            <c:strRef>
              <c:f>'sources of income'!$G$16</c:f>
              <c:strCache>
                <c:ptCount val="1"/>
                <c:pt idx="0">
                  <c:v>Private pensions (including ex-government employees)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income'!$G$18:$G$26</c:f>
              <c:numCache>
                <c:formatCode>#,##0</c:formatCode>
                <c:ptCount val="9"/>
                <c:pt idx="0">
                  <c:v>77457</c:v>
                </c:pt>
                <c:pt idx="1">
                  <c:v>59036</c:v>
                </c:pt>
                <c:pt idx="2">
                  <c:v>8261</c:v>
                </c:pt>
                <c:pt idx="3">
                  <c:v>35671</c:v>
                </c:pt>
                <c:pt idx="4">
                  <c:v>55490</c:v>
                </c:pt>
                <c:pt idx="5">
                  <c:v>31420</c:v>
                </c:pt>
                <c:pt idx="6">
                  <c:v>163431</c:v>
                </c:pt>
                <c:pt idx="7">
                  <c:v>10782</c:v>
                </c:pt>
                <c:pt idx="8">
                  <c:v>19431</c:v>
                </c:pt>
              </c:numCache>
            </c:numRef>
          </c:val>
        </c:ser>
        <c:ser>
          <c:idx val="6"/>
          <c:order val="6"/>
          <c:tx>
            <c:strRef>
              <c:f>'sources of income'!$H$16</c:f>
              <c:strCache>
                <c:ptCount val="1"/>
                <c:pt idx="0">
                  <c:v>Unemployment insurance fund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income'!$H$18:$H$26</c:f>
              <c:numCache>
                <c:formatCode>#,##0</c:formatCode>
                <c:ptCount val="9"/>
                <c:pt idx="0">
                  <c:v>6753</c:v>
                </c:pt>
                <c:pt idx="1">
                  <c:v>3284</c:v>
                </c:pt>
                <c:pt idx="2" formatCode="General">
                  <c:v>462</c:v>
                </c:pt>
                <c:pt idx="3" formatCode="General">
                  <c:v>611</c:v>
                </c:pt>
                <c:pt idx="4">
                  <c:v>8758</c:v>
                </c:pt>
                <c:pt idx="5">
                  <c:v>1969</c:v>
                </c:pt>
                <c:pt idx="6">
                  <c:v>10095</c:v>
                </c:pt>
                <c:pt idx="7">
                  <c:v>2279</c:v>
                </c:pt>
                <c:pt idx="8">
                  <c:v>3730</c:v>
                </c:pt>
              </c:numCache>
            </c:numRef>
          </c:val>
        </c:ser>
        <c:ser>
          <c:idx val="7"/>
          <c:order val="7"/>
          <c:tx>
            <c:strRef>
              <c:f>'sources of income'!$I$16</c:f>
              <c:strCache>
                <c:ptCount val="1"/>
                <c:pt idx="0">
                  <c:v>Investments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income'!$I$18:$I$26</c:f>
              <c:numCache>
                <c:formatCode>#,##0</c:formatCode>
                <c:ptCount val="9"/>
                <c:pt idx="0">
                  <c:v>11839</c:v>
                </c:pt>
                <c:pt idx="1">
                  <c:v>3622</c:v>
                </c:pt>
                <c:pt idx="2">
                  <c:v>1076</c:v>
                </c:pt>
                <c:pt idx="3">
                  <c:v>2762</c:v>
                </c:pt>
                <c:pt idx="4">
                  <c:v>8120</c:v>
                </c:pt>
                <c:pt idx="5">
                  <c:v>2249</c:v>
                </c:pt>
                <c:pt idx="6">
                  <c:v>26389</c:v>
                </c:pt>
                <c:pt idx="7">
                  <c:v>3099</c:v>
                </c:pt>
                <c:pt idx="8">
                  <c:v>5259</c:v>
                </c:pt>
              </c:numCache>
            </c:numRef>
          </c:val>
        </c:ser>
        <c:ser>
          <c:idx val="8"/>
          <c:order val="8"/>
          <c:tx>
            <c:strRef>
              <c:f>'sources of income'!$J$16</c:f>
              <c:strCache>
                <c:ptCount val="1"/>
                <c:pt idx="0">
                  <c:v>Remittance from people outside the household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income'!$J$18:$J$26</c:f>
              <c:numCache>
                <c:formatCode>#,##0</c:formatCode>
                <c:ptCount val="9"/>
                <c:pt idx="0">
                  <c:v>38498</c:v>
                </c:pt>
                <c:pt idx="1">
                  <c:v>163073</c:v>
                </c:pt>
                <c:pt idx="2">
                  <c:v>19854</c:v>
                </c:pt>
                <c:pt idx="3">
                  <c:v>79257</c:v>
                </c:pt>
                <c:pt idx="4">
                  <c:v>262978</c:v>
                </c:pt>
                <c:pt idx="5">
                  <c:v>71085</c:v>
                </c:pt>
                <c:pt idx="6">
                  <c:v>172834</c:v>
                </c:pt>
                <c:pt idx="7">
                  <c:v>127248</c:v>
                </c:pt>
                <c:pt idx="8">
                  <c:v>226570</c:v>
                </c:pt>
              </c:numCache>
            </c:numRef>
          </c:val>
        </c:ser>
        <c:ser>
          <c:idx val="9"/>
          <c:order val="9"/>
          <c:tx>
            <c:strRef>
              <c:f>'sources of income'!$K$16</c:f>
              <c:strCache>
                <c:ptCount val="1"/>
                <c:pt idx="0">
                  <c:v>Private maintenance (from ex-spouse or father of children)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income'!$K$18:$K$26</c:f>
              <c:numCache>
                <c:formatCode>#,##0</c:formatCode>
                <c:ptCount val="9"/>
                <c:pt idx="0">
                  <c:v>7112</c:v>
                </c:pt>
                <c:pt idx="1">
                  <c:v>4713</c:v>
                </c:pt>
                <c:pt idx="2" formatCode="General">
                  <c:v>475</c:v>
                </c:pt>
                <c:pt idx="3">
                  <c:v>6978</c:v>
                </c:pt>
                <c:pt idx="4">
                  <c:v>2959</c:v>
                </c:pt>
                <c:pt idx="5">
                  <c:v>2045</c:v>
                </c:pt>
                <c:pt idx="6">
                  <c:v>9749</c:v>
                </c:pt>
                <c:pt idx="7">
                  <c:v>3583</c:v>
                </c:pt>
                <c:pt idx="8">
                  <c:v>4020</c:v>
                </c:pt>
              </c:numCache>
            </c:numRef>
          </c:val>
        </c:ser>
        <c:ser>
          <c:idx val="10"/>
          <c:order val="10"/>
          <c:tx>
            <c:strRef>
              <c:f>'sources of income'!$L$16</c:f>
              <c:strCache>
                <c:ptCount val="1"/>
                <c:pt idx="0">
                  <c:v>Income from other sources; specify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income'!$L$18:$L$26</c:f>
              <c:numCache>
                <c:formatCode>#,##0</c:formatCode>
                <c:ptCount val="9"/>
                <c:pt idx="0">
                  <c:v>20749</c:v>
                </c:pt>
                <c:pt idx="1">
                  <c:v>3040</c:v>
                </c:pt>
                <c:pt idx="2">
                  <c:v>1165</c:v>
                </c:pt>
                <c:pt idx="3">
                  <c:v>5641</c:v>
                </c:pt>
                <c:pt idx="4">
                  <c:v>3076</c:v>
                </c:pt>
                <c:pt idx="5">
                  <c:v>2459</c:v>
                </c:pt>
                <c:pt idx="6">
                  <c:v>33466</c:v>
                </c:pt>
                <c:pt idx="7">
                  <c:v>8027</c:v>
                </c:pt>
                <c:pt idx="8">
                  <c:v>3634</c:v>
                </c:pt>
              </c:numCache>
            </c:numRef>
          </c:val>
        </c:ser>
        <c:ser>
          <c:idx val="11"/>
          <c:order val="11"/>
          <c:tx>
            <c:strRef>
              <c:f>'sources of income'!$M$16</c:f>
              <c:strCache>
                <c:ptCount val="1"/>
                <c:pt idx="0">
                  <c:v>Not applicable </c:v>
                </c:pt>
              </c:strCache>
            </c:strRef>
          </c:tx>
          <c:cat>
            <c:strRef>
              <c:f>'sources of income'!$A$18:$A$26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income'!$M$18:$M$26</c:f>
              <c:numCache>
                <c:formatCode>#,##0</c:formatCode>
                <c:ptCount val="9"/>
                <c:pt idx="0">
                  <c:v>13190</c:v>
                </c:pt>
                <c:pt idx="1">
                  <c:v>25573</c:v>
                </c:pt>
                <c:pt idx="2">
                  <c:v>7218</c:v>
                </c:pt>
                <c:pt idx="3">
                  <c:v>5028</c:v>
                </c:pt>
                <c:pt idx="4">
                  <c:v>34392</c:v>
                </c:pt>
                <c:pt idx="5">
                  <c:v>33659</c:v>
                </c:pt>
                <c:pt idx="6">
                  <c:v>136867</c:v>
                </c:pt>
                <c:pt idx="7">
                  <c:v>17449</c:v>
                </c:pt>
                <c:pt idx="8">
                  <c:v>14544</c:v>
                </c:pt>
              </c:numCache>
            </c:numRef>
          </c:val>
        </c:ser>
        <c:axId val="214159360"/>
        <c:axId val="214160896"/>
      </c:barChart>
      <c:catAx>
        <c:axId val="214159360"/>
        <c:scaling>
          <c:orientation val="minMax"/>
        </c:scaling>
        <c:axPos val="l"/>
        <c:tickLblPos val="nextTo"/>
        <c:crossAx val="214160896"/>
        <c:crosses val="autoZero"/>
        <c:auto val="1"/>
        <c:lblAlgn val="ctr"/>
        <c:lblOffset val="100"/>
      </c:catAx>
      <c:valAx>
        <c:axId val="214160896"/>
        <c:scaling>
          <c:orientation val="minMax"/>
        </c:scaling>
        <c:axPos val="b"/>
        <c:numFmt formatCode="General" sourceLinked="1"/>
        <c:tickLblPos val="nextTo"/>
        <c:crossAx val="214159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781427492944211"/>
          <c:y val="5.2706304192656338E-2"/>
          <c:w val="0.33534467875676505"/>
          <c:h val="0.94284472427855703"/>
        </c:manualLayout>
      </c:layout>
    </c:legend>
    <c:plotVisOnly val="1"/>
    <c:dispBlanksAs val="gap"/>
  </c:chart>
  <c:txPr>
    <a:bodyPr/>
    <a:lstStyle/>
    <a:p>
      <a:pPr>
        <a:defRPr sz="16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2400">
                <a:solidFill>
                  <a:schemeClr val="accent6">
                    <a:lumMod val="75000"/>
                  </a:schemeClr>
                </a:solidFill>
              </a:defRPr>
            </a:pPr>
            <a:r>
              <a:rPr lang="en-US" sz="2400">
                <a:solidFill>
                  <a:schemeClr val="accent6">
                    <a:lumMod val="75000"/>
                  </a:schemeClr>
                </a:solidFill>
              </a:rPr>
              <a:t>SOURCES OF INCOME PER INDIVIDUAL IN EACH PROVINCE</a:t>
            </a:r>
          </a:p>
        </c:rich>
      </c:tx>
    </c:title>
    <c:plotArea>
      <c:layout>
        <c:manualLayout>
          <c:layoutTarget val="inner"/>
          <c:xMode val="edge"/>
          <c:yMode val="edge"/>
          <c:x val="0.13741796350925459"/>
          <c:y val="8.0699180883725879E-2"/>
          <c:w val="0.49787396559274993"/>
          <c:h val="0.8686420947267216"/>
        </c:manualLayout>
      </c:layout>
      <c:barChart>
        <c:barDir val="bar"/>
        <c:grouping val="clustered"/>
        <c:ser>
          <c:idx val="0"/>
          <c:order val="0"/>
          <c:tx>
            <c:strRef>
              <c:f>'sources of income'!$B$2</c:f>
              <c:strCache>
                <c:ptCount val="1"/>
                <c:pt idx="0">
                  <c:v>Wage/salary/piecework pay/commission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income'!$B$4:$B$12</c:f>
              <c:numCache>
                <c:formatCode>#,##0</c:formatCode>
                <c:ptCount val="9"/>
                <c:pt idx="0">
                  <c:v>2342558</c:v>
                </c:pt>
                <c:pt idx="1">
                  <c:v>1786555</c:v>
                </c:pt>
                <c:pt idx="2">
                  <c:v>382217</c:v>
                </c:pt>
                <c:pt idx="3">
                  <c:v>864882</c:v>
                </c:pt>
                <c:pt idx="4">
                  <c:v>3420776</c:v>
                </c:pt>
                <c:pt idx="5">
                  <c:v>1058446</c:v>
                </c:pt>
                <c:pt idx="6">
                  <c:v>4769683</c:v>
                </c:pt>
                <c:pt idx="7">
                  <c:v>1216972</c:v>
                </c:pt>
                <c:pt idx="8">
                  <c:v>1007272</c:v>
                </c:pt>
              </c:numCache>
            </c:numRef>
          </c:val>
        </c:ser>
        <c:ser>
          <c:idx val="1"/>
          <c:order val="1"/>
          <c:tx>
            <c:strRef>
              <c:f>'sources of income'!$C$2</c:f>
              <c:strCache>
                <c:ptCount val="1"/>
                <c:pt idx="0">
                  <c:v>Earnings from own business or farm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income'!$C$4:$C$12</c:f>
              <c:numCache>
                <c:formatCode>#,##0</c:formatCode>
                <c:ptCount val="9"/>
                <c:pt idx="0">
                  <c:v>295293</c:v>
                </c:pt>
                <c:pt idx="1">
                  <c:v>362150</c:v>
                </c:pt>
                <c:pt idx="2">
                  <c:v>44292</c:v>
                </c:pt>
                <c:pt idx="3">
                  <c:v>141523</c:v>
                </c:pt>
                <c:pt idx="4">
                  <c:v>503414</c:v>
                </c:pt>
                <c:pt idx="5">
                  <c:v>212057</c:v>
                </c:pt>
                <c:pt idx="6">
                  <c:v>1209615</c:v>
                </c:pt>
                <c:pt idx="7">
                  <c:v>249479</c:v>
                </c:pt>
                <c:pt idx="8">
                  <c:v>235047</c:v>
                </c:pt>
              </c:numCache>
            </c:numRef>
          </c:val>
        </c:ser>
        <c:ser>
          <c:idx val="2"/>
          <c:order val="2"/>
          <c:tx>
            <c:strRef>
              <c:f>'sources of income'!$D$2</c:f>
              <c:strCache>
                <c:ptCount val="1"/>
                <c:pt idx="0">
                  <c:v>State old age pension or disability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income'!$D$4:$D$12</c:f>
              <c:numCache>
                <c:formatCode>#,##0</c:formatCode>
                <c:ptCount val="9"/>
                <c:pt idx="0">
                  <c:v>595599</c:v>
                </c:pt>
                <c:pt idx="1">
                  <c:v>1036343</c:v>
                </c:pt>
                <c:pt idx="2">
                  <c:v>176078</c:v>
                </c:pt>
                <c:pt idx="3">
                  <c:v>301720</c:v>
                </c:pt>
                <c:pt idx="4">
                  <c:v>1362048</c:v>
                </c:pt>
                <c:pt idx="5">
                  <c:v>400436</c:v>
                </c:pt>
                <c:pt idx="6">
                  <c:v>828531</c:v>
                </c:pt>
                <c:pt idx="7">
                  <c:v>329491</c:v>
                </c:pt>
                <c:pt idx="8">
                  <c:v>536293</c:v>
                </c:pt>
              </c:numCache>
            </c:numRef>
          </c:val>
        </c:ser>
        <c:ser>
          <c:idx val="3"/>
          <c:order val="3"/>
          <c:tx>
            <c:strRef>
              <c:f>'sources of income'!$E$2</c:f>
              <c:strCache>
                <c:ptCount val="1"/>
                <c:pt idx="0">
                  <c:v>Child support / foster care grant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income'!$E$4:$E$12</c:f>
              <c:numCache>
                <c:formatCode>#,##0</c:formatCode>
                <c:ptCount val="9"/>
                <c:pt idx="0">
                  <c:v>227293</c:v>
                </c:pt>
                <c:pt idx="1">
                  <c:v>933119</c:v>
                </c:pt>
                <c:pt idx="2">
                  <c:v>133733</c:v>
                </c:pt>
                <c:pt idx="3">
                  <c:v>237196</c:v>
                </c:pt>
                <c:pt idx="4">
                  <c:v>1100214</c:v>
                </c:pt>
                <c:pt idx="5">
                  <c:v>293078</c:v>
                </c:pt>
                <c:pt idx="6">
                  <c:v>558076</c:v>
                </c:pt>
                <c:pt idx="7">
                  <c:v>359362</c:v>
                </c:pt>
                <c:pt idx="8">
                  <c:v>496565</c:v>
                </c:pt>
              </c:numCache>
            </c:numRef>
          </c:val>
        </c:ser>
        <c:ser>
          <c:idx val="4"/>
          <c:order val="4"/>
          <c:tx>
            <c:strRef>
              <c:f>'sources of income'!$F$2</c:f>
              <c:strCache>
                <c:ptCount val="1"/>
                <c:pt idx="0">
                  <c:v>Other state welfare grants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income'!$F$4:$F$12</c:f>
              <c:numCache>
                <c:formatCode>#,##0</c:formatCode>
                <c:ptCount val="9"/>
                <c:pt idx="0">
                  <c:v>18174</c:v>
                </c:pt>
                <c:pt idx="1">
                  <c:v>29184</c:v>
                </c:pt>
                <c:pt idx="2">
                  <c:v>1462</c:v>
                </c:pt>
                <c:pt idx="3">
                  <c:v>20557</c:v>
                </c:pt>
                <c:pt idx="4">
                  <c:v>11952</c:v>
                </c:pt>
                <c:pt idx="5">
                  <c:v>18670</c:v>
                </c:pt>
                <c:pt idx="6">
                  <c:v>30466</c:v>
                </c:pt>
                <c:pt idx="7">
                  <c:v>12988</c:v>
                </c:pt>
                <c:pt idx="8">
                  <c:v>3524</c:v>
                </c:pt>
              </c:numCache>
            </c:numRef>
          </c:val>
        </c:ser>
        <c:ser>
          <c:idx val="5"/>
          <c:order val="5"/>
          <c:tx>
            <c:strRef>
              <c:f>'sources of income'!$G$2</c:f>
              <c:strCache>
                <c:ptCount val="1"/>
                <c:pt idx="0">
                  <c:v>Private pensions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income'!$G$4:$G$12</c:f>
              <c:numCache>
                <c:formatCode>#,##0</c:formatCode>
                <c:ptCount val="9"/>
                <c:pt idx="0">
                  <c:v>114957</c:v>
                </c:pt>
                <c:pt idx="1">
                  <c:v>112802</c:v>
                </c:pt>
                <c:pt idx="2">
                  <c:v>22107</c:v>
                </c:pt>
                <c:pt idx="3">
                  <c:v>48581</c:v>
                </c:pt>
                <c:pt idx="4">
                  <c:v>114659</c:v>
                </c:pt>
                <c:pt idx="5">
                  <c:v>52365</c:v>
                </c:pt>
                <c:pt idx="6">
                  <c:v>246073</c:v>
                </c:pt>
                <c:pt idx="7">
                  <c:v>30997</c:v>
                </c:pt>
                <c:pt idx="8">
                  <c:v>22950</c:v>
                </c:pt>
              </c:numCache>
            </c:numRef>
          </c:val>
        </c:ser>
        <c:ser>
          <c:idx val="6"/>
          <c:order val="6"/>
          <c:tx>
            <c:strRef>
              <c:f>'sources of income'!$H$2</c:f>
              <c:strCache>
                <c:ptCount val="1"/>
                <c:pt idx="0">
                  <c:v>Unemployment insurance fund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income'!$H$4:$H$12</c:f>
              <c:numCache>
                <c:formatCode>#,##0</c:formatCode>
                <c:ptCount val="9"/>
                <c:pt idx="0">
                  <c:v>10744</c:v>
                </c:pt>
                <c:pt idx="1">
                  <c:v>18235</c:v>
                </c:pt>
                <c:pt idx="2">
                  <c:v>2157</c:v>
                </c:pt>
                <c:pt idx="3">
                  <c:v>3111</c:v>
                </c:pt>
                <c:pt idx="4">
                  <c:v>10696</c:v>
                </c:pt>
                <c:pt idx="5">
                  <c:v>6891</c:v>
                </c:pt>
                <c:pt idx="6">
                  <c:v>34081</c:v>
                </c:pt>
                <c:pt idx="7">
                  <c:v>6416</c:v>
                </c:pt>
                <c:pt idx="8">
                  <c:v>3571</c:v>
                </c:pt>
              </c:numCache>
            </c:numRef>
          </c:val>
        </c:ser>
        <c:ser>
          <c:idx val="7"/>
          <c:order val="7"/>
          <c:tx>
            <c:strRef>
              <c:f>'sources of income'!$I$2</c:f>
              <c:strCache>
                <c:ptCount val="1"/>
                <c:pt idx="0">
                  <c:v>Investments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income'!$I$4:$I$12</c:f>
              <c:numCache>
                <c:formatCode>#,##0</c:formatCode>
                <c:ptCount val="9"/>
                <c:pt idx="0">
                  <c:v>32592</c:v>
                </c:pt>
                <c:pt idx="1">
                  <c:v>13576</c:v>
                </c:pt>
                <c:pt idx="2">
                  <c:v>2471</c:v>
                </c:pt>
                <c:pt idx="3">
                  <c:v>2901</c:v>
                </c:pt>
                <c:pt idx="4">
                  <c:v>21921</c:v>
                </c:pt>
                <c:pt idx="5">
                  <c:v>3665</c:v>
                </c:pt>
                <c:pt idx="6">
                  <c:v>48297</c:v>
                </c:pt>
                <c:pt idx="7">
                  <c:v>3640</c:v>
                </c:pt>
                <c:pt idx="8">
                  <c:v>16394</c:v>
                </c:pt>
              </c:numCache>
            </c:numRef>
          </c:val>
        </c:ser>
        <c:ser>
          <c:idx val="8"/>
          <c:order val="8"/>
          <c:tx>
            <c:strRef>
              <c:f>'sources of income'!$J$2</c:f>
              <c:strCache>
                <c:ptCount val="1"/>
                <c:pt idx="0">
                  <c:v>Money rom other household members; including spouse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income'!$J$4:$J$12</c:f>
              <c:numCache>
                <c:formatCode>#,##0</c:formatCode>
                <c:ptCount val="9"/>
                <c:pt idx="0">
                  <c:v>309352</c:v>
                </c:pt>
                <c:pt idx="1">
                  <c:v>506104</c:v>
                </c:pt>
                <c:pt idx="2">
                  <c:v>65786</c:v>
                </c:pt>
                <c:pt idx="3">
                  <c:v>451110</c:v>
                </c:pt>
                <c:pt idx="4">
                  <c:v>922924</c:v>
                </c:pt>
                <c:pt idx="5">
                  <c:v>176430</c:v>
                </c:pt>
                <c:pt idx="6">
                  <c:v>545487</c:v>
                </c:pt>
                <c:pt idx="7">
                  <c:v>237530</c:v>
                </c:pt>
                <c:pt idx="8">
                  <c:v>1424529</c:v>
                </c:pt>
              </c:numCache>
            </c:numRef>
          </c:val>
        </c:ser>
        <c:ser>
          <c:idx val="9"/>
          <c:order val="9"/>
          <c:tx>
            <c:strRef>
              <c:f>'sources of income'!$K$2</c:f>
              <c:strCache>
                <c:ptCount val="1"/>
                <c:pt idx="0">
                  <c:v>Remittance from people outside the household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income'!$K$4:$K$12</c:f>
              <c:numCache>
                <c:formatCode>#,##0</c:formatCode>
                <c:ptCount val="9"/>
                <c:pt idx="0">
                  <c:v>99136</c:v>
                </c:pt>
                <c:pt idx="1">
                  <c:v>377186</c:v>
                </c:pt>
                <c:pt idx="2">
                  <c:v>46716</c:v>
                </c:pt>
                <c:pt idx="3">
                  <c:v>175383</c:v>
                </c:pt>
                <c:pt idx="4">
                  <c:v>651299</c:v>
                </c:pt>
                <c:pt idx="5">
                  <c:v>150286</c:v>
                </c:pt>
                <c:pt idx="6">
                  <c:v>479765</c:v>
                </c:pt>
                <c:pt idx="7">
                  <c:v>277383</c:v>
                </c:pt>
                <c:pt idx="8">
                  <c:v>432567</c:v>
                </c:pt>
              </c:numCache>
            </c:numRef>
          </c:val>
        </c:ser>
        <c:ser>
          <c:idx val="10"/>
          <c:order val="10"/>
          <c:tx>
            <c:strRef>
              <c:f>'sources of income'!$L$2</c:f>
              <c:strCache>
                <c:ptCount val="1"/>
                <c:pt idx="0">
                  <c:v>Private maintenance (from ex-spouse or father of children)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income'!$L$4:$L$12</c:f>
              <c:numCache>
                <c:formatCode>#,##0</c:formatCode>
                <c:ptCount val="9"/>
                <c:pt idx="0">
                  <c:v>38244</c:v>
                </c:pt>
                <c:pt idx="1">
                  <c:v>21844</c:v>
                </c:pt>
                <c:pt idx="2">
                  <c:v>7868</c:v>
                </c:pt>
                <c:pt idx="3">
                  <c:v>14478</c:v>
                </c:pt>
                <c:pt idx="4">
                  <c:v>61552</c:v>
                </c:pt>
                <c:pt idx="5">
                  <c:v>8280</c:v>
                </c:pt>
                <c:pt idx="6">
                  <c:v>47311</c:v>
                </c:pt>
                <c:pt idx="7">
                  <c:v>18494</c:v>
                </c:pt>
                <c:pt idx="8">
                  <c:v>4063</c:v>
                </c:pt>
              </c:numCache>
            </c:numRef>
          </c:val>
        </c:ser>
        <c:ser>
          <c:idx val="11"/>
          <c:order val="11"/>
          <c:tx>
            <c:strRef>
              <c:f>'sources of income'!$M$2</c:f>
              <c:strCache>
                <c:ptCount val="1"/>
                <c:pt idx="0">
                  <c:v>Iincome from other sources; specify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income'!$M$4:$M$12</c:f>
              <c:numCache>
                <c:formatCode>#,##0</c:formatCode>
                <c:ptCount val="9"/>
                <c:pt idx="0">
                  <c:v>38594</c:v>
                </c:pt>
                <c:pt idx="1">
                  <c:v>6811</c:v>
                </c:pt>
                <c:pt idx="2">
                  <c:v>3869</c:v>
                </c:pt>
                <c:pt idx="3">
                  <c:v>11760</c:v>
                </c:pt>
                <c:pt idx="4">
                  <c:v>24675</c:v>
                </c:pt>
                <c:pt idx="5">
                  <c:v>8757</c:v>
                </c:pt>
                <c:pt idx="6">
                  <c:v>77114</c:v>
                </c:pt>
                <c:pt idx="7">
                  <c:v>52858</c:v>
                </c:pt>
                <c:pt idx="8">
                  <c:v>7602</c:v>
                </c:pt>
              </c:numCache>
            </c:numRef>
          </c:val>
        </c:ser>
        <c:ser>
          <c:idx val="12"/>
          <c:order val="12"/>
          <c:tx>
            <c:strRef>
              <c:f>'sources of income'!$N$2</c:f>
              <c:strCache>
                <c:ptCount val="1"/>
                <c:pt idx="0">
                  <c:v>No personal income </c:v>
                </c:pt>
              </c:strCache>
            </c:strRef>
          </c:tx>
          <c:cat>
            <c:strRef>
              <c:f>'sources of income'!$A$4:$A$12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'sources of income'!$N$4:$N$12</c:f>
              <c:numCache>
                <c:formatCode>#,##0</c:formatCode>
                <c:ptCount val="9"/>
                <c:pt idx="0">
                  <c:v>63847</c:v>
                </c:pt>
                <c:pt idx="1">
                  <c:v>86714</c:v>
                </c:pt>
                <c:pt idx="2">
                  <c:v>22532</c:v>
                </c:pt>
                <c:pt idx="3">
                  <c:v>25965</c:v>
                </c:pt>
                <c:pt idx="4">
                  <c:v>155891</c:v>
                </c:pt>
                <c:pt idx="5">
                  <c:v>119940</c:v>
                </c:pt>
                <c:pt idx="6">
                  <c:v>343279</c:v>
                </c:pt>
                <c:pt idx="7">
                  <c:v>87873</c:v>
                </c:pt>
                <c:pt idx="8">
                  <c:v>46747</c:v>
                </c:pt>
              </c:numCache>
            </c:numRef>
          </c:val>
        </c:ser>
        <c:axId val="214326272"/>
        <c:axId val="214336256"/>
      </c:barChart>
      <c:catAx>
        <c:axId val="214326272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 sz="1600"/>
            </a:pPr>
            <a:endParaRPr lang="en-US"/>
          </a:p>
        </c:txPr>
        <c:crossAx val="214336256"/>
        <c:crosses val="autoZero"/>
        <c:auto val="1"/>
        <c:lblAlgn val="ctr"/>
        <c:lblOffset val="100"/>
      </c:catAx>
      <c:valAx>
        <c:axId val="214336256"/>
        <c:scaling>
          <c:orientation val="minMax"/>
        </c:scaling>
        <c:axPos val="b"/>
        <c:numFmt formatCode="#,##0" sourceLinked="1"/>
        <c:tickLblPos val="nextTo"/>
        <c:txPr>
          <a:bodyPr/>
          <a:lstStyle/>
          <a:p>
            <a:pPr>
              <a:defRPr lang="en-ZA" sz="1600"/>
            </a:pPr>
            <a:endParaRPr lang="en-US"/>
          </a:p>
        </c:txPr>
        <c:crossAx val="214326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272458196745931"/>
          <c:y val="8.9177742657680567E-2"/>
          <c:w val="0.33044399329946672"/>
          <c:h val="0.90455216844021791"/>
        </c:manualLayout>
      </c:layout>
      <c:txPr>
        <a:bodyPr/>
        <a:lstStyle/>
        <a:p>
          <a:pPr>
            <a:defRPr lang="en-ZA" sz="1600"/>
          </a:pPr>
          <a:endParaRPr lang="en-US"/>
        </a:p>
      </c:txPr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143138736377917E-2"/>
          <c:y val="1.460806627178784E-2"/>
          <c:w val="0.57962294288299521"/>
          <c:h val="0.88423886870514556"/>
        </c:manualLayout>
      </c:layout>
      <c:barChart>
        <c:barDir val="col"/>
        <c:grouping val="clustered"/>
        <c:ser>
          <c:idx val="0"/>
          <c:order val="0"/>
          <c:tx>
            <c:strRef>
              <c:f>expenditure!$C$2</c:f>
              <c:strCache>
                <c:ptCount val="1"/>
                <c:pt idx="0">
                  <c:v>Alcoholic beverages, tobacco and narcotics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expenditure!$C$4:$C$12</c:f>
              <c:numCache>
                <c:formatCode>#,##0</c:formatCode>
                <c:ptCount val="9"/>
                <c:pt idx="0">
                  <c:v>3386059515</c:v>
                </c:pt>
                <c:pt idx="1">
                  <c:v>992230242</c:v>
                </c:pt>
                <c:pt idx="2">
                  <c:v>281338374</c:v>
                </c:pt>
                <c:pt idx="3">
                  <c:v>1014706821</c:v>
                </c:pt>
                <c:pt idx="4">
                  <c:v>1330938880</c:v>
                </c:pt>
                <c:pt idx="5">
                  <c:v>724915271</c:v>
                </c:pt>
                <c:pt idx="6">
                  <c:v>4723242541</c:v>
                </c:pt>
                <c:pt idx="7">
                  <c:v>674562579</c:v>
                </c:pt>
                <c:pt idx="8">
                  <c:v>569116928</c:v>
                </c:pt>
              </c:numCache>
            </c:numRef>
          </c:val>
        </c:ser>
        <c:ser>
          <c:idx val="1"/>
          <c:order val="1"/>
          <c:tx>
            <c:strRef>
              <c:f>expenditure!$D$2</c:f>
              <c:strCache>
                <c:ptCount val="1"/>
                <c:pt idx="0">
                  <c:v>Clothing and footwear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expenditure!$D$4:$D$12</c:f>
              <c:numCache>
                <c:formatCode>#,##0</c:formatCode>
                <c:ptCount val="9"/>
                <c:pt idx="0">
                  <c:v>7423074937</c:v>
                </c:pt>
                <c:pt idx="1">
                  <c:v>5250830186</c:v>
                </c:pt>
                <c:pt idx="2">
                  <c:v>929003405</c:v>
                </c:pt>
                <c:pt idx="3">
                  <c:v>3617864099</c:v>
                </c:pt>
                <c:pt idx="4">
                  <c:v>10201883165</c:v>
                </c:pt>
                <c:pt idx="5">
                  <c:v>4028153431</c:v>
                </c:pt>
                <c:pt idx="6">
                  <c:v>16737709222</c:v>
                </c:pt>
                <c:pt idx="7">
                  <c:v>3890955801</c:v>
                </c:pt>
                <c:pt idx="8">
                  <c:v>4089126255</c:v>
                </c:pt>
              </c:numCache>
            </c:numRef>
          </c:val>
        </c:ser>
        <c:ser>
          <c:idx val="2"/>
          <c:order val="2"/>
          <c:tx>
            <c:strRef>
              <c:f>expenditure!$B$2</c:f>
              <c:strCache>
                <c:ptCount val="1"/>
                <c:pt idx="0">
                  <c:v>Food and non-alcoholic beverages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expenditure!$B$4:$B$12</c:f>
              <c:numCache>
                <c:formatCode>#,##0</c:formatCode>
                <c:ptCount val="9"/>
                <c:pt idx="0">
                  <c:v>25366627219</c:v>
                </c:pt>
                <c:pt idx="1">
                  <c:v>18169199468</c:v>
                </c:pt>
                <c:pt idx="2">
                  <c:v>2949177124</c:v>
                </c:pt>
                <c:pt idx="3">
                  <c:v>8003242639</c:v>
                </c:pt>
                <c:pt idx="4">
                  <c:v>26564939565</c:v>
                </c:pt>
                <c:pt idx="5">
                  <c:v>12580418472</c:v>
                </c:pt>
                <c:pt idx="6">
                  <c:v>41144280682</c:v>
                </c:pt>
                <c:pt idx="7">
                  <c:v>10343379485</c:v>
                </c:pt>
                <c:pt idx="8">
                  <c:v>14854360586</c:v>
                </c:pt>
              </c:numCache>
            </c:numRef>
          </c:val>
        </c:ser>
        <c:ser>
          <c:idx val="3"/>
          <c:order val="3"/>
          <c:tx>
            <c:strRef>
              <c:f>expenditure!$E$2</c:f>
              <c:strCache>
                <c:ptCount val="1"/>
                <c:pt idx="0">
                  <c:v>Housing, water, electricity, gas and other fuels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expenditure!$E$4:$E$12</c:f>
              <c:numCache>
                <c:formatCode>#,##0</c:formatCode>
                <c:ptCount val="9"/>
                <c:pt idx="0">
                  <c:v>55158913430</c:v>
                </c:pt>
                <c:pt idx="1">
                  <c:v>33778670657</c:v>
                </c:pt>
                <c:pt idx="2">
                  <c:v>5429281757</c:v>
                </c:pt>
                <c:pt idx="3">
                  <c:v>14738500175</c:v>
                </c:pt>
                <c:pt idx="4">
                  <c:v>62502588205</c:v>
                </c:pt>
                <c:pt idx="5">
                  <c:v>19278680141</c:v>
                </c:pt>
                <c:pt idx="6">
                  <c:v>169884518550</c:v>
                </c:pt>
                <c:pt idx="7">
                  <c:v>21156194630</c:v>
                </c:pt>
                <c:pt idx="8">
                  <c:v>18064160678</c:v>
                </c:pt>
              </c:numCache>
            </c:numRef>
          </c:val>
        </c:ser>
        <c:ser>
          <c:idx val="4"/>
          <c:order val="4"/>
          <c:tx>
            <c:strRef>
              <c:f>expenditure!$F$2</c:f>
              <c:strCache>
                <c:ptCount val="1"/>
                <c:pt idx="0">
                  <c:v>Furnishings, househould equipment and routine maintenance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expenditure!$F$4:$F$12</c:f>
              <c:numCache>
                <c:formatCode>#,##0</c:formatCode>
                <c:ptCount val="9"/>
                <c:pt idx="0">
                  <c:v>8300038719</c:v>
                </c:pt>
                <c:pt idx="1">
                  <c:v>6014262912</c:v>
                </c:pt>
                <c:pt idx="2">
                  <c:v>1114355445</c:v>
                </c:pt>
                <c:pt idx="3">
                  <c:v>4062088240</c:v>
                </c:pt>
                <c:pt idx="4">
                  <c:v>8802485880</c:v>
                </c:pt>
                <c:pt idx="5">
                  <c:v>4717419759</c:v>
                </c:pt>
                <c:pt idx="6">
                  <c:v>21800753933</c:v>
                </c:pt>
                <c:pt idx="7">
                  <c:v>4281539853</c:v>
                </c:pt>
                <c:pt idx="8">
                  <c:v>4851395314</c:v>
                </c:pt>
              </c:numCache>
            </c:numRef>
          </c:val>
        </c:ser>
        <c:ser>
          <c:idx val="5"/>
          <c:order val="5"/>
          <c:tx>
            <c:strRef>
              <c:f>expenditure!$G$2</c:f>
              <c:strCache>
                <c:ptCount val="1"/>
                <c:pt idx="0">
                  <c:v>Health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expenditure!$G$4:$G$12</c:f>
              <c:numCache>
                <c:formatCode>#,##0</c:formatCode>
                <c:ptCount val="9"/>
                <c:pt idx="0">
                  <c:v>3350344985</c:v>
                </c:pt>
                <c:pt idx="1">
                  <c:v>935619779</c:v>
                </c:pt>
                <c:pt idx="2">
                  <c:v>219276105</c:v>
                </c:pt>
                <c:pt idx="3">
                  <c:v>1039117922</c:v>
                </c:pt>
                <c:pt idx="4">
                  <c:v>2533296286</c:v>
                </c:pt>
                <c:pt idx="5">
                  <c:v>714217042</c:v>
                </c:pt>
                <c:pt idx="6">
                  <c:v>7485763118</c:v>
                </c:pt>
                <c:pt idx="7">
                  <c:v>999806384</c:v>
                </c:pt>
                <c:pt idx="8">
                  <c:v>516593673</c:v>
                </c:pt>
              </c:numCache>
            </c:numRef>
          </c:val>
        </c:ser>
        <c:ser>
          <c:idx val="6"/>
          <c:order val="6"/>
          <c:tx>
            <c:strRef>
              <c:f>expenditure!$H$2</c:f>
              <c:strCache>
                <c:ptCount val="1"/>
                <c:pt idx="0">
                  <c:v>Transport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expenditure!$H$4:$H$12</c:f>
              <c:numCache>
                <c:formatCode>#,##0</c:formatCode>
                <c:ptCount val="9"/>
                <c:pt idx="0">
                  <c:v>29154129162</c:v>
                </c:pt>
                <c:pt idx="1">
                  <c:v>12289194789</c:v>
                </c:pt>
                <c:pt idx="2">
                  <c:v>2877585799</c:v>
                </c:pt>
                <c:pt idx="3">
                  <c:v>9212178483</c:v>
                </c:pt>
                <c:pt idx="4">
                  <c:v>33322304532</c:v>
                </c:pt>
                <c:pt idx="5">
                  <c:v>13530377019</c:v>
                </c:pt>
                <c:pt idx="6">
                  <c:v>90491626201</c:v>
                </c:pt>
                <c:pt idx="7">
                  <c:v>11375484194</c:v>
                </c:pt>
                <c:pt idx="8">
                  <c:v>11724255342</c:v>
                </c:pt>
              </c:numCache>
            </c:numRef>
          </c:val>
        </c:ser>
        <c:ser>
          <c:idx val="7"/>
          <c:order val="7"/>
          <c:tx>
            <c:strRef>
              <c:f>expenditure!$I$2</c:f>
              <c:strCache>
                <c:ptCount val="1"/>
                <c:pt idx="0">
                  <c:v>Communication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expenditure!$I$4:$I$12</c:f>
              <c:numCache>
                <c:formatCode>#,##0</c:formatCode>
                <c:ptCount val="9"/>
                <c:pt idx="0">
                  <c:v>6079889608</c:v>
                </c:pt>
                <c:pt idx="1">
                  <c:v>2782917804</c:v>
                </c:pt>
                <c:pt idx="2">
                  <c:v>510441966</c:v>
                </c:pt>
                <c:pt idx="3">
                  <c:v>1609114376</c:v>
                </c:pt>
                <c:pt idx="4">
                  <c:v>5529566753</c:v>
                </c:pt>
                <c:pt idx="5">
                  <c:v>2383535111</c:v>
                </c:pt>
                <c:pt idx="6">
                  <c:v>13212103475</c:v>
                </c:pt>
                <c:pt idx="7">
                  <c:v>1790296573</c:v>
                </c:pt>
                <c:pt idx="8">
                  <c:v>1390484785</c:v>
                </c:pt>
              </c:numCache>
            </c:numRef>
          </c:val>
        </c:ser>
        <c:ser>
          <c:idx val="8"/>
          <c:order val="8"/>
          <c:tx>
            <c:strRef>
              <c:f>expenditure!$J$2</c:f>
              <c:strCache>
                <c:ptCount val="1"/>
                <c:pt idx="0">
                  <c:v>Recreation and culture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expenditure!$J$4:$J$12</c:f>
              <c:numCache>
                <c:formatCode>#,##0</c:formatCode>
                <c:ptCount val="9"/>
                <c:pt idx="0">
                  <c:v>7160579628</c:v>
                </c:pt>
                <c:pt idx="1">
                  <c:v>2301554427</c:v>
                </c:pt>
                <c:pt idx="2">
                  <c:v>480043453</c:v>
                </c:pt>
                <c:pt idx="3">
                  <c:v>1902903443</c:v>
                </c:pt>
                <c:pt idx="4">
                  <c:v>6049703293</c:v>
                </c:pt>
                <c:pt idx="5">
                  <c:v>2368702317</c:v>
                </c:pt>
                <c:pt idx="6">
                  <c:v>14179503625</c:v>
                </c:pt>
                <c:pt idx="7">
                  <c:v>1913988226</c:v>
                </c:pt>
                <c:pt idx="8">
                  <c:v>1663595409</c:v>
                </c:pt>
              </c:numCache>
            </c:numRef>
          </c:val>
        </c:ser>
        <c:ser>
          <c:idx val="9"/>
          <c:order val="9"/>
          <c:tx>
            <c:strRef>
              <c:f>expenditure!$L$2</c:f>
              <c:strCache>
                <c:ptCount val="1"/>
                <c:pt idx="0">
                  <c:v>Restaurants and hotels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expenditure!$L$4:$L$12</c:f>
              <c:numCache>
                <c:formatCode>#,##0</c:formatCode>
                <c:ptCount val="9"/>
                <c:pt idx="0">
                  <c:v>5310573115</c:v>
                </c:pt>
                <c:pt idx="1">
                  <c:v>1650746211</c:v>
                </c:pt>
                <c:pt idx="2">
                  <c:v>315563600</c:v>
                </c:pt>
                <c:pt idx="3">
                  <c:v>1632310926</c:v>
                </c:pt>
                <c:pt idx="4">
                  <c:v>3482850815</c:v>
                </c:pt>
                <c:pt idx="5">
                  <c:v>1664779362</c:v>
                </c:pt>
                <c:pt idx="6">
                  <c:v>13596665778</c:v>
                </c:pt>
                <c:pt idx="7">
                  <c:v>1302955445</c:v>
                </c:pt>
                <c:pt idx="8">
                  <c:v>1375329583</c:v>
                </c:pt>
              </c:numCache>
            </c:numRef>
          </c:val>
        </c:ser>
        <c:ser>
          <c:idx val="10"/>
          <c:order val="10"/>
          <c:tx>
            <c:strRef>
              <c:f>expenditure!$M$2</c:f>
              <c:strCache>
                <c:ptCount val="1"/>
                <c:pt idx="0">
                  <c:v>Miscellaneous goods and services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expenditure!$M$4:$M$12</c:f>
              <c:numCache>
                <c:formatCode>#,##0</c:formatCode>
                <c:ptCount val="9"/>
                <c:pt idx="0">
                  <c:v>24584829117</c:v>
                </c:pt>
                <c:pt idx="1">
                  <c:v>15544740159</c:v>
                </c:pt>
                <c:pt idx="2">
                  <c:v>3166719470</c:v>
                </c:pt>
                <c:pt idx="3">
                  <c:v>9283815763</c:v>
                </c:pt>
                <c:pt idx="4">
                  <c:v>25784243229</c:v>
                </c:pt>
                <c:pt idx="5">
                  <c:v>11432849570</c:v>
                </c:pt>
                <c:pt idx="6">
                  <c:v>75473711566</c:v>
                </c:pt>
                <c:pt idx="7">
                  <c:v>9756705166</c:v>
                </c:pt>
                <c:pt idx="8">
                  <c:v>8728026044</c:v>
                </c:pt>
              </c:numCache>
            </c:numRef>
          </c:val>
        </c:ser>
        <c:ser>
          <c:idx val="11"/>
          <c:order val="11"/>
          <c:tx>
            <c:strRef>
              <c:f>expenditure!$N$2</c:f>
              <c:strCache>
                <c:ptCount val="1"/>
                <c:pt idx="0">
                  <c:v>Savings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expenditure!$N$4:$N$12</c:f>
              <c:numCache>
                <c:formatCode>#,##0</c:formatCode>
                <c:ptCount val="9"/>
                <c:pt idx="0">
                  <c:v>26992933372</c:v>
                </c:pt>
                <c:pt idx="1">
                  <c:v>10731747566</c:v>
                </c:pt>
                <c:pt idx="2">
                  <c:v>2117323656</c:v>
                </c:pt>
                <c:pt idx="3">
                  <c:v>8497219340</c:v>
                </c:pt>
                <c:pt idx="4">
                  <c:v>21563533862</c:v>
                </c:pt>
                <c:pt idx="5">
                  <c:v>8552121703</c:v>
                </c:pt>
                <c:pt idx="6">
                  <c:v>85184028790</c:v>
                </c:pt>
                <c:pt idx="7">
                  <c:v>7434067270</c:v>
                </c:pt>
                <c:pt idx="8">
                  <c:v>11194998121</c:v>
                </c:pt>
              </c:numCache>
            </c:numRef>
          </c:val>
        </c:ser>
        <c:ser>
          <c:idx val="12"/>
          <c:order val="12"/>
          <c:tx>
            <c:strRef>
              <c:f>expenditure!$O$2</c:f>
              <c:strCache>
                <c:ptCount val="1"/>
                <c:pt idx="0">
                  <c:v>Taxes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expenditure!$O$4:$O$12</c:f>
              <c:numCache>
                <c:formatCode>#,##0</c:formatCode>
                <c:ptCount val="9"/>
                <c:pt idx="0">
                  <c:v>940830213</c:v>
                </c:pt>
                <c:pt idx="1">
                  <c:v>280924245</c:v>
                </c:pt>
                <c:pt idx="2">
                  <c:v>55427401</c:v>
                </c:pt>
                <c:pt idx="3">
                  <c:v>254091330</c:v>
                </c:pt>
                <c:pt idx="4">
                  <c:v>738264782</c:v>
                </c:pt>
                <c:pt idx="5">
                  <c:v>380864299</c:v>
                </c:pt>
                <c:pt idx="6">
                  <c:v>1994015517</c:v>
                </c:pt>
                <c:pt idx="7">
                  <c:v>335366549</c:v>
                </c:pt>
                <c:pt idx="8">
                  <c:v>192421658</c:v>
                </c:pt>
              </c:numCache>
            </c:numRef>
          </c:val>
        </c:ser>
        <c:ser>
          <c:idx val="13"/>
          <c:order val="13"/>
          <c:tx>
            <c:strRef>
              <c:f>expenditure!$P$2</c:f>
              <c:strCache>
                <c:ptCount val="1"/>
                <c:pt idx="0">
                  <c:v>Debts 12 months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expenditure!$P$4:$P$12</c:f>
              <c:numCache>
                <c:formatCode>#,##0</c:formatCode>
                <c:ptCount val="9"/>
                <c:pt idx="0">
                  <c:v>116366547561</c:v>
                </c:pt>
                <c:pt idx="1">
                  <c:v>32593257684</c:v>
                </c:pt>
                <c:pt idx="2">
                  <c:v>8407681568</c:v>
                </c:pt>
                <c:pt idx="3">
                  <c:v>21727646537</c:v>
                </c:pt>
                <c:pt idx="4">
                  <c:v>54958518252</c:v>
                </c:pt>
                <c:pt idx="5">
                  <c:v>43080918195</c:v>
                </c:pt>
                <c:pt idx="6">
                  <c:v>215312222366</c:v>
                </c:pt>
                <c:pt idx="7">
                  <c:v>19394899744</c:v>
                </c:pt>
                <c:pt idx="8">
                  <c:v>7677942804</c:v>
                </c:pt>
              </c:numCache>
            </c:numRef>
          </c:val>
        </c:ser>
        <c:ser>
          <c:idx val="14"/>
          <c:order val="14"/>
          <c:tx>
            <c:strRef>
              <c:f>expenditure!$Q$2</c:f>
              <c:strCache>
                <c:ptCount val="1"/>
                <c:pt idx="0">
                  <c:v>Other unclasified Expenses </c:v>
                </c:pt>
              </c:strCache>
            </c:strRef>
          </c:tx>
          <c:cat>
            <c:strRef>
              <c:f>expenditure!$A$4:$A$12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expenditure!$Q$4:$Q$12</c:f>
              <c:numCache>
                <c:formatCode>#,##0</c:formatCode>
                <c:ptCount val="9"/>
                <c:pt idx="0">
                  <c:v>109977744</c:v>
                </c:pt>
                <c:pt idx="1">
                  <c:v>105505919</c:v>
                </c:pt>
                <c:pt idx="2">
                  <c:v>9651821</c:v>
                </c:pt>
                <c:pt idx="3">
                  <c:v>29990133</c:v>
                </c:pt>
                <c:pt idx="4">
                  <c:v>73095242</c:v>
                </c:pt>
                <c:pt idx="5">
                  <c:v>609013151</c:v>
                </c:pt>
                <c:pt idx="6">
                  <c:v>219536974</c:v>
                </c:pt>
                <c:pt idx="7">
                  <c:v>227585447</c:v>
                </c:pt>
                <c:pt idx="8">
                  <c:v>375308723</c:v>
                </c:pt>
              </c:numCache>
            </c:numRef>
          </c:val>
        </c:ser>
        <c:axId val="214417792"/>
        <c:axId val="214419328"/>
      </c:barChart>
      <c:catAx>
        <c:axId val="21441779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419328"/>
        <c:crosses val="autoZero"/>
        <c:auto val="1"/>
        <c:lblAlgn val="ctr"/>
        <c:lblOffset val="100"/>
      </c:catAx>
      <c:valAx>
        <c:axId val="21441932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417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558213530884891"/>
          <c:y val="1.1681627767803727E-2"/>
          <c:w val="0.32785295357246691"/>
          <c:h val="0.9883183722321963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expenditure!$B$17</c:f>
              <c:strCache>
                <c:ptCount val="1"/>
                <c:pt idx="0">
                  <c:v>Food and non-alcoholic beverages </c:v>
                </c:pt>
              </c:strCache>
            </c:strRef>
          </c:tx>
          <c:cat>
            <c:strRef>
              <c:f>expenditure!$A$19:$A$27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expenditure!$B$19:$B$27</c:f>
              <c:numCache>
                <c:formatCode>0.0%</c:formatCode>
                <c:ptCount val="9"/>
                <c:pt idx="0">
                  <c:v>0.15856557635542454</c:v>
                </c:pt>
                <c:pt idx="1">
                  <c:v>0.11357479891541007</c:v>
                </c:pt>
                <c:pt idx="2">
                  <c:v>1.8435165479588282E-2</c:v>
                </c:pt>
                <c:pt idx="3">
                  <c:v>5.0027887854748543E-2</c:v>
                </c:pt>
                <c:pt idx="4">
                  <c:v>0.16605616965176112</c:v>
                </c:pt>
                <c:pt idx="5">
                  <c:v>7.8639595582930197E-2</c:v>
                </c:pt>
                <c:pt idx="6">
                  <c:v>0.25719093530826448</c:v>
                </c:pt>
                <c:pt idx="7">
                  <c:v>6.4655971617442132E-2</c:v>
                </c:pt>
                <c:pt idx="8">
                  <c:v>9.2853899234430645E-2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expenditure!$C$17</c:f>
              <c:strCache>
                <c:ptCount val="1"/>
                <c:pt idx="0">
                  <c:v>Alcoholic beverages, tobacco and narcotics </c:v>
                </c:pt>
              </c:strCache>
            </c:strRef>
          </c:tx>
          <c:cat>
            <c:strRef>
              <c:f>expenditure!$A$19:$A$27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expenditure!$C$19:$C$27</c:f>
              <c:numCache>
                <c:formatCode>0.0%</c:formatCode>
                <c:ptCount val="9"/>
                <c:pt idx="0">
                  <c:v>0.24720975669039455</c:v>
                </c:pt>
                <c:pt idx="1">
                  <c:v>7.244084033935573E-2</c:v>
                </c:pt>
                <c:pt idx="2">
                  <c:v>2.0539978897627622E-2</c:v>
                </c:pt>
                <c:pt idx="3">
                  <c:v>7.4081812567164437E-2</c:v>
                </c:pt>
                <c:pt idx="4">
                  <c:v>9.7169312954201351E-2</c:v>
                </c:pt>
                <c:pt idx="5">
                  <c:v>5.2924683388224918E-2</c:v>
                </c:pt>
                <c:pt idx="6">
                  <c:v>0.34483494285254196</c:v>
                </c:pt>
                <c:pt idx="7">
                  <c:v>4.9248529238280402E-2</c:v>
                </c:pt>
                <c:pt idx="8">
                  <c:v>4.1550143072209049E-2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8.4722222222222379E-2"/>
          <c:y val="0.21545858850976987"/>
          <c:w val="0.81388888888888955"/>
          <c:h val="0.64767096821230674"/>
        </c:manualLayout>
      </c:layout>
      <c:pie3DChart>
        <c:varyColors val="1"/>
        <c:ser>
          <c:idx val="0"/>
          <c:order val="0"/>
          <c:tx>
            <c:strRef>
              <c:f>expenditure!$N$17</c:f>
              <c:strCache>
                <c:ptCount val="1"/>
                <c:pt idx="0">
                  <c:v>Savings </c:v>
                </c:pt>
              </c:strCache>
            </c:strRef>
          </c:tx>
          <c:cat>
            <c:strRef>
              <c:f>expenditure!$A$19:$A$27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expenditure!$N$19:$N$27</c:f>
              <c:numCache>
                <c:formatCode>0.0%</c:formatCode>
                <c:ptCount val="9"/>
                <c:pt idx="0">
                  <c:v>0.14809476852686324</c:v>
                </c:pt>
                <c:pt idx="1">
                  <c:v>5.8878953605098309E-2</c:v>
                </c:pt>
                <c:pt idx="2">
                  <c:v>1.161654246355585E-2</c:v>
                </c:pt>
                <c:pt idx="3">
                  <c:v>4.6619376780466112E-2</c:v>
                </c:pt>
                <c:pt idx="4">
                  <c:v>0.11830676243681824</c:v>
                </c:pt>
                <c:pt idx="5">
                  <c:v>4.6920594607665907E-2</c:v>
                </c:pt>
                <c:pt idx="6">
                  <c:v>0.46735598728690492</c:v>
                </c:pt>
                <c:pt idx="7">
                  <c:v>4.0786470162068461E-2</c:v>
                </c:pt>
                <c:pt idx="8">
                  <c:v>6.1420544130558967E-2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expenditure!$P$17</c:f>
              <c:strCache>
                <c:ptCount val="1"/>
                <c:pt idx="0">
                  <c:v>Debts 12 months </c:v>
                </c:pt>
              </c:strCache>
            </c:strRef>
          </c:tx>
          <c:cat>
            <c:strRef>
              <c:f>expenditure!$A$19:$A$27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expenditure!$P$19:$P$27</c:f>
              <c:numCache>
                <c:formatCode>0.0%</c:formatCode>
                <c:ptCount val="9"/>
                <c:pt idx="0">
                  <c:v>0.22398873841550329</c:v>
                </c:pt>
                <c:pt idx="1">
                  <c:v>6.2737297122814381E-2</c:v>
                </c:pt>
                <c:pt idx="2">
                  <c:v>1.6183568447181117E-2</c:v>
                </c:pt>
                <c:pt idx="3">
                  <c:v>4.1822570477219254E-2</c:v>
                </c:pt>
                <c:pt idx="4">
                  <c:v>0.10578718219682398</c:v>
                </c:pt>
                <c:pt idx="5">
                  <c:v>8.2924523572559847E-2</c:v>
                </c:pt>
                <c:pt idx="6">
                  <c:v>0.41444482167796132</c:v>
                </c:pt>
                <c:pt idx="7">
                  <c:v>3.7332370998430224E-2</c:v>
                </c:pt>
                <c:pt idx="8">
                  <c:v>1.4778927091506579E-2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661786392114917"/>
          <c:y val="3.1657360321611809E-2"/>
        </c:manualLayout>
      </c:layout>
      <c:txPr>
        <a:bodyPr/>
        <a:lstStyle/>
        <a:p>
          <a:pPr>
            <a:defRPr sz="32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2.8478284797981205E-2"/>
          <c:y val="0.17877097593380778"/>
          <c:w val="0.49779639850043728"/>
          <c:h val="0.61737879109353389"/>
        </c:manualLayout>
      </c:layout>
      <c:pieChart>
        <c:varyColors val="1"/>
        <c:ser>
          <c:idx val="0"/>
          <c:order val="0"/>
          <c:tx>
            <c:strRef>
              <c:f>expenditure!$A$25</c:f>
              <c:strCache>
                <c:ptCount val="1"/>
                <c:pt idx="0">
                  <c:v>Gauteng </c:v>
                </c:pt>
              </c:strCache>
            </c:strRef>
          </c:tx>
          <c:explosion val="25"/>
          <c:dPt>
            <c:idx val="5"/>
            <c:explosion val="26"/>
          </c:dPt>
          <c:dLbls>
            <c:showVal val="1"/>
            <c:showLeaderLines val="1"/>
          </c:dLbls>
          <c:cat>
            <c:strRef>
              <c:f>expenditure!$B$17:$Q$17</c:f>
              <c:strCache>
                <c:ptCount val="16"/>
                <c:pt idx="0">
                  <c:v>Food and non-alcoholic beverages </c:v>
                </c:pt>
                <c:pt idx="1">
                  <c:v>Alcoholic beverages, tobacco and narcotics </c:v>
                </c:pt>
                <c:pt idx="2">
                  <c:v>Clothing and footwear </c:v>
                </c:pt>
                <c:pt idx="3">
                  <c:v>Housing, water, electricity, gas and other fuels </c:v>
                </c:pt>
                <c:pt idx="4">
                  <c:v>Furnishings, househould equipment and routine maintenance</c:v>
                </c:pt>
                <c:pt idx="5">
                  <c:v>Health </c:v>
                </c:pt>
                <c:pt idx="6">
                  <c:v>Transport </c:v>
                </c:pt>
                <c:pt idx="7">
                  <c:v>Communication </c:v>
                </c:pt>
                <c:pt idx="8">
                  <c:v>Recreation and culture </c:v>
                </c:pt>
                <c:pt idx="9">
                  <c:v>Education </c:v>
                </c:pt>
                <c:pt idx="10">
                  <c:v>Restaurants and hotels </c:v>
                </c:pt>
                <c:pt idx="11">
                  <c:v>Miscellaneous goods and services </c:v>
                </c:pt>
                <c:pt idx="12">
                  <c:v>Savings </c:v>
                </c:pt>
                <c:pt idx="13">
                  <c:v>Taxes </c:v>
                </c:pt>
                <c:pt idx="14">
                  <c:v>Debts 12 months </c:v>
                </c:pt>
                <c:pt idx="15">
                  <c:v>Other unclasified Expenses </c:v>
                </c:pt>
              </c:strCache>
            </c:strRef>
          </c:cat>
          <c:val>
            <c:numRef>
              <c:f>expenditure!$B$25:$Q$25</c:f>
              <c:numCache>
                <c:formatCode>0.0%</c:formatCode>
                <c:ptCount val="16"/>
                <c:pt idx="0">
                  <c:v>0.25719093530826448</c:v>
                </c:pt>
                <c:pt idx="1">
                  <c:v>0.34483494285254196</c:v>
                </c:pt>
                <c:pt idx="2">
                  <c:v>0.29799049776399555</c:v>
                </c:pt>
                <c:pt idx="3">
                  <c:v>0.42472031295046236</c:v>
                </c:pt>
                <c:pt idx="4">
                  <c:v>0.34093328532671802</c:v>
                </c:pt>
                <c:pt idx="5">
                  <c:v>0.42068946106474997</c:v>
                </c:pt>
                <c:pt idx="6">
                  <c:v>0.42290325076400059</c:v>
                </c:pt>
                <c:pt idx="7">
                  <c:v>0.37440411087919229</c:v>
                </c:pt>
                <c:pt idx="8">
                  <c:v>0.37294291484807096</c:v>
                </c:pt>
                <c:pt idx="9">
                  <c:v>0.44354848881367748</c:v>
                </c:pt>
                <c:pt idx="10">
                  <c:v>0.44826476036973389</c:v>
                </c:pt>
                <c:pt idx="11">
                  <c:v>0.41072868039042931</c:v>
                </c:pt>
                <c:pt idx="12">
                  <c:v>0.46735598728690492</c:v>
                </c:pt>
                <c:pt idx="13">
                  <c:v>0.38552515489776529</c:v>
                </c:pt>
                <c:pt idx="14">
                  <c:v>0.41444482167796132</c:v>
                </c:pt>
                <c:pt idx="15">
                  <c:v>0.12476065318504341</c:v>
                </c:pt>
              </c:numCache>
            </c:numRef>
          </c:val>
        </c:ser>
        <c:firstSliceAng val="0"/>
      </c:pieChart>
    </c:plotArea>
    <c:legend>
      <c:legendPos val="r"/>
      <c:layout>
        <c:manualLayout>
          <c:xMode val="edge"/>
          <c:yMode val="edge"/>
          <c:x val="0.6763746040971611"/>
          <c:y val="3.3042424821833873E-2"/>
          <c:w val="0.31912089086577428"/>
          <c:h val="0.84262098309667055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6356366797044763"/>
          <c:y val="1.7069698731017987E-2"/>
        </c:manualLayout>
      </c:layout>
      <c:txPr>
        <a:bodyPr/>
        <a:lstStyle/>
        <a:p>
          <a:pPr>
            <a:defRPr sz="32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1.5536688943868981E-2"/>
          <c:y val="0.189197303049219"/>
          <c:w val="0.61532301943352274"/>
          <c:h val="0.65640160765717936"/>
        </c:manualLayout>
      </c:layout>
      <c:pieChart>
        <c:varyColors val="1"/>
        <c:ser>
          <c:idx val="0"/>
          <c:order val="0"/>
          <c:tx>
            <c:strRef>
              <c:f>expenditure!$A$23</c:f>
              <c:strCache>
                <c:ptCount val="1"/>
                <c:pt idx="0">
                  <c:v>KwaZulu-Natal </c:v>
                </c:pt>
              </c:strCache>
            </c:strRef>
          </c:tx>
          <c:explosion val="25"/>
          <c:dLbls>
            <c:showVal val="1"/>
            <c:showLeaderLines val="1"/>
          </c:dLbls>
          <c:cat>
            <c:strRef>
              <c:f>expenditure!$B$17:$Q$17</c:f>
              <c:strCache>
                <c:ptCount val="16"/>
                <c:pt idx="0">
                  <c:v>Food and non-alcoholic beverages </c:v>
                </c:pt>
                <c:pt idx="1">
                  <c:v>Alcoholic beverages, tobacco and narcotics </c:v>
                </c:pt>
                <c:pt idx="2">
                  <c:v>Clothing and footwear </c:v>
                </c:pt>
                <c:pt idx="3">
                  <c:v>Housing, water, electricity, gas and other fuels </c:v>
                </c:pt>
                <c:pt idx="4">
                  <c:v>Furnishings, househould equipment and routine maintenance</c:v>
                </c:pt>
                <c:pt idx="5">
                  <c:v>Health </c:v>
                </c:pt>
                <c:pt idx="6">
                  <c:v>Transport </c:v>
                </c:pt>
                <c:pt idx="7">
                  <c:v>Communication </c:v>
                </c:pt>
                <c:pt idx="8">
                  <c:v>Recreation and culture </c:v>
                </c:pt>
                <c:pt idx="9">
                  <c:v>Education </c:v>
                </c:pt>
                <c:pt idx="10">
                  <c:v>Restaurants and hotels </c:v>
                </c:pt>
                <c:pt idx="11">
                  <c:v>Miscellaneous goods and services </c:v>
                </c:pt>
                <c:pt idx="12">
                  <c:v>Savings </c:v>
                </c:pt>
                <c:pt idx="13">
                  <c:v>Taxes </c:v>
                </c:pt>
                <c:pt idx="14">
                  <c:v>Debts 12 months </c:v>
                </c:pt>
                <c:pt idx="15">
                  <c:v>Other unclasified Expenses </c:v>
                </c:pt>
              </c:strCache>
            </c:strRef>
          </c:cat>
          <c:val>
            <c:numRef>
              <c:f>expenditure!$B$23:$Q$23</c:f>
              <c:numCache>
                <c:formatCode>0.0%</c:formatCode>
                <c:ptCount val="16"/>
                <c:pt idx="0">
                  <c:v>0.16605616965176112</c:v>
                </c:pt>
                <c:pt idx="1">
                  <c:v>9.7169312954201351E-2</c:v>
                </c:pt>
                <c:pt idx="2">
                  <c:v>0.18162964848694013</c:v>
                </c:pt>
                <c:pt idx="3">
                  <c:v>0.15625978782068059</c:v>
                </c:pt>
                <c:pt idx="4">
                  <c:v>0.13765856168706689</c:v>
                </c:pt>
                <c:pt idx="5">
                  <c:v>0.14236772289949354</c:v>
                </c:pt>
                <c:pt idx="6">
                  <c:v>0.15572834195983384</c:v>
                </c:pt>
                <c:pt idx="7">
                  <c:v>0.1566966628456645</c:v>
                </c:pt>
                <c:pt idx="8">
                  <c:v>0.15911656992558465</c:v>
                </c:pt>
                <c:pt idx="9">
                  <c:v>0.17359899530903658</c:v>
                </c:pt>
                <c:pt idx="10">
                  <c:v>0.11482515724668771</c:v>
                </c:pt>
                <c:pt idx="11">
                  <c:v>0.14031810515972887</c:v>
                </c:pt>
                <c:pt idx="12">
                  <c:v>0.11830676243681824</c:v>
                </c:pt>
                <c:pt idx="13">
                  <c:v>0.14273692557033141</c:v>
                </c:pt>
                <c:pt idx="14">
                  <c:v>0.10578718219682398</c:v>
                </c:pt>
                <c:pt idx="15">
                  <c:v>4.1539290491627252E-2</c:v>
                </c:pt>
              </c:numCache>
            </c:numRef>
          </c:val>
        </c:ser>
        <c:firstSliceAng val="0"/>
      </c:pieChart>
    </c:plotArea>
    <c:legend>
      <c:legendPos val="r"/>
      <c:layout>
        <c:manualLayout>
          <c:xMode val="edge"/>
          <c:yMode val="edge"/>
          <c:x val="0.65089180671190605"/>
          <c:y val="1.113099672106469E-2"/>
          <c:w val="0.33693957094998078"/>
          <c:h val="0.83910505623514742"/>
        </c:manualLayout>
      </c:layout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>
                <a:solidFill>
                  <a:schemeClr val="accent3">
                    <a:lumMod val="50000"/>
                  </a:schemeClr>
                </a:solidFill>
              </a:defRPr>
            </a:pPr>
            <a:r>
              <a:rPr lang="en-US">
                <a:solidFill>
                  <a:schemeClr val="accent3">
                    <a:lumMod val="50000"/>
                  </a:schemeClr>
                </a:solidFill>
              </a:rPr>
              <a:t>Classification</a:t>
            </a:r>
            <a:r>
              <a:rPr lang="en-US" baseline="0">
                <a:solidFill>
                  <a:schemeClr val="accent3">
                    <a:lumMod val="50000"/>
                  </a:schemeClr>
                </a:solidFill>
              </a:rPr>
              <a:t> of individual Consumption by Purpose </a:t>
            </a:r>
            <a:endParaRPr lang="en-US">
              <a:solidFill>
                <a:schemeClr val="accent3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25182859521443013"/>
          <c:y val="9.1533180778032158E-3"/>
        </c:manualLayout>
      </c:layout>
      <c:overlay val="1"/>
    </c:title>
    <c:plotArea>
      <c:layout>
        <c:manualLayout>
          <c:layoutTarget val="inner"/>
          <c:xMode val="edge"/>
          <c:yMode val="edge"/>
          <c:x val="8.7435558706820501E-2"/>
          <c:y val="4.2145581154982001E-2"/>
          <c:w val="0.9125644412931796"/>
          <c:h val="0.84233054771564575"/>
        </c:manualLayout>
      </c:layout>
      <c:barChart>
        <c:barDir val="col"/>
        <c:grouping val="clustered"/>
        <c:ser>
          <c:idx val="0"/>
          <c:order val="0"/>
          <c:tx>
            <c:strRef>
              <c:f>consumption!$B$2</c:f>
              <c:strCache>
                <c:ptCount val="1"/>
                <c:pt idx="0">
                  <c:v>Income from work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consumption!$B$4:$B$12</c:f>
              <c:numCache>
                <c:formatCode>#,##0</c:formatCode>
                <c:ptCount val="9"/>
                <c:pt idx="0">
                  <c:v>169640793040</c:v>
                </c:pt>
                <c:pt idx="1">
                  <c:v>77668970800</c:v>
                </c:pt>
                <c:pt idx="2">
                  <c:v>20222562816</c:v>
                </c:pt>
                <c:pt idx="3">
                  <c:v>49992611701</c:v>
                </c:pt>
                <c:pt idx="4">
                  <c:v>164825500655</c:v>
                </c:pt>
                <c:pt idx="5">
                  <c:v>67491731097</c:v>
                </c:pt>
                <c:pt idx="6">
                  <c:v>440952050258</c:v>
                </c:pt>
                <c:pt idx="7">
                  <c:v>63807729499</c:v>
                </c:pt>
                <c:pt idx="8">
                  <c:v>50564667205</c:v>
                </c:pt>
              </c:numCache>
            </c:numRef>
          </c:val>
        </c:ser>
        <c:ser>
          <c:idx val="1"/>
          <c:order val="1"/>
          <c:tx>
            <c:strRef>
              <c:f>consumption!$C$2</c:f>
              <c:strCache>
                <c:ptCount val="1"/>
                <c:pt idx="0">
                  <c:v>Old age pensions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consumption!$C$4:$C$12</c:f>
              <c:numCache>
                <c:formatCode>#,##0</c:formatCode>
                <c:ptCount val="9"/>
                <c:pt idx="0">
                  <c:v>2712599315</c:v>
                </c:pt>
                <c:pt idx="1">
                  <c:v>5578724737</c:v>
                </c:pt>
                <c:pt idx="2">
                  <c:v>900928584</c:v>
                </c:pt>
                <c:pt idx="3">
                  <c:v>1827445236</c:v>
                </c:pt>
                <c:pt idx="4">
                  <c:v>7094157065</c:v>
                </c:pt>
                <c:pt idx="5">
                  <c:v>2366599032</c:v>
                </c:pt>
                <c:pt idx="6">
                  <c:v>4733933838</c:v>
                </c:pt>
                <c:pt idx="7">
                  <c:v>2250517249</c:v>
                </c:pt>
                <c:pt idx="8">
                  <c:v>4212722861</c:v>
                </c:pt>
              </c:numCache>
            </c:numRef>
          </c:val>
        </c:ser>
        <c:ser>
          <c:idx val="2"/>
          <c:order val="2"/>
          <c:tx>
            <c:strRef>
              <c:f>consumption!$D$2</c:f>
              <c:strCache>
                <c:ptCount val="1"/>
                <c:pt idx="0">
                  <c:v>Disability grants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consumption!$D$4:$D$12</c:f>
              <c:numCache>
                <c:formatCode>#,##0</c:formatCode>
                <c:ptCount val="9"/>
                <c:pt idx="0">
                  <c:v>1441815725</c:v>
                </c:pt>
                <c:pt idx="1">
                  <c:v>2853035117</c:v>
                </c:pt>
                <c:pt idx="2">
                  <c:v>612573721</c:v>
                </c:pt>
                <c:pt idx="3">
                  <c:v>1010659169</c:v>
                </c:pt>
                <c:pt idx="4">
                  <c:v>3897219298</c:v>
                </c:pt>
                <c:pt idx="5">
                  <c:v>1018319810</c:v>
                </c:pt>
                <c:pt idx="6">
                  <c:v>1939839486</c:v>
                </c:pt>
                <c:pt idx="7">
                  <c:v>1014343123</c:v>
                </c:pt>
                <c:pt idx="8">
                  <c:v>1528250622</c:v>
                </c:pt>
              </c:numCache>
            </c:numRef>
          </c:val>
        </c:ser>
        <c:ser>
          <c:idx val="3"/>
          <c:order val="3"/>
          <c:tx>
            <c:strRef>
              <c:f>consumption!$E$2</c:f>
              <c:strCache>
                <c:ptCount val="1"/>
                <c:pt idx="0">
                  <c:v>Family and other allowances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consumption!$E$4:$E$12</c:f>
              <c:numCache>
                <c:formatCode>#,##0</c:formatCode>
                <c:ptCount val="9"/>
                <c:pt idx="0">
                  <c:v>1752592497</c:v>
                </c:pt>
                <c:pt idx="1">
                  <c:v>4181517439</c:v>
                </c:pt>
                <c:pt idx="2">
                  <c:v>523192394</c:v>
                </c:pt>
                <c:pt idx="3">
                  <c:v>1574630019</c:v>
                </c:pt>
                <c:pt idx="4">
                  <c:v>5700247151</c:v>
                </c:pt>
                <c:pt idx="5">
                  <c:v>1632198127</c:v>
                </c:pt>
                <c:pt idx="6">
                  <c:v>3361177107</c:v>
                </c:pt>
                <c:pt idx="7">
                  <c:v>1925450868</c:v>
                </c:pt>
                <c:pt idx="8">
                  <c:v>3446115405</c:v>
                </c:pt>
              </c:numCache>
            </c:numRef>
          </c:val>
        </c:ser>
        <c:ser>
          <c:idx val="4"/>
          <c:order val="4"/>
          <c:tx>
            <c:strRef>
              <c:f>consumption!$F$2</c:f>
              <c:strCache>
                <c:ptCount val="1"/>
                <c:pt idx="0">
                  <c:v>Care Dependency Grant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consumption!$F$4:$F$12</c:f>
              <c:numCache>
                <c:formatCode>#,##0</c:formatCode>
                <c:ptCount val="9"/>
                <c:pt idx="0">
                  <c:v>43387245</c:v>
                </c:pt>
                <c:pt idx="1">
                  <c:v>126222046</c:v>
                </c:pt>
                <c:pt idx="2">
                  <c:v>11858838</c:v>
                </c:pt>
                <c:pt idx="3">
                  <c:v>34595140</c:v>
                </c:pt>
                <c:pt idx="4">
                  <c:v>257543920</c:v>
                </c:pt>
                <c:pt idx="5">
                  <c:v>25214360</c:v>
                </c:pt>
                <c:pt idx="6">
                  <c:v>308158457</c:v>
                </c:pt>
                <c:pt idx="7">
                  <c:v>73242179</c:v>
                </c:pt>
                <c:pt idx="8">
                  <c:v>202285249</c:v>
                </c:pt>
              </c:numCache>
            </c:numRef>
          </c:val>
        </c:ser>
        <c:ser>
          <c:idx val="5"/>
          <c:order val="5"/>
          <c:tx>
            <c:strRef>
              <c:f>consumption!$G$2</c:f>
              <c:strCache>
                <c:ptCount val="1"/>
                <c:pt idx="0">
                  <c:v>Foster Care Grant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consumption!$G$4:$G$12</c:f>
              <c:numCache>
                <c:formatCode>#,##0</c:formatCode>
                <c:ptCount val="9"/>
                <c:pt idx="0">
                  <c:v>105720080</c:v>
                </c:pt>
                <c:pt idx="1">
                  <c:v>342111465</c:v>
                </c:pt>
                <c:pt idx="2">
                  <c:v>31637547</c:v>
                </c:pt>
                <c:pt idx="3">
                  <c:v>136313973</c:v>
                </c:pt>
                <c:pt idx="4">
                  <c:v>388081200</c:v>
                </c:pt>
                <c:pt idx="5">
                  <c:v>286239981</c:v>
                </c:pt>
                <c:pt idx="6">
                  <c:v>257037510</c:v>
                </c:pt>
                <c:pt idx="7">
                  <c:v>46804685</c:v>
                </c:pt>
                <c:pt idx="8">
                  <c:v>233910866</c:v>
                </c:pt>
              </c:numCache>
            </c:numRef>
          </c:val>
        </c:ser>
        <c:ser>
          <c:idx val="6"/>
          <c:order val="6"/>
          <c:tx>
            <c:strRef>
              <c:f>consumption!$H$2</c:f>
              <c:strCache>
                <c:ptCount val="1"/>
                <c:pt idx="0">
                  <c:v>Grant-In-Aid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consumption!$H$4:$H$12</c:f>
              <c:numCache>
                <c:formatCode>#,##0</c:formatCode>
                <c:ptCount val="9"/>
                <c:pt idx="0">
                  <c:v>46368141</c:v>
                </c:pt>
                <c:pt idx="1">
                  <c:v>115122893</c:v>
                </c:pt>
                <c:pt idx="2">
                  <c:v>10185938</c:v>
                </c:pt>
                <c:pt idx="3">
                  <c:v>15568036</c:v>
                </c:pt>
                <c:pt idx="4">
                  <c:v>99387562</c:v>
                </c:pt>
                <c:pt idx="5">
                  <c:v>26780392</c:v>
                </c:pt>
                <c:pt idx="6">
                  <c:v>65205860</c:v>
                </c:pt>
                <c:pt idx="7">
                  <c:v>24691826</c:v>
                </c:pt>
                <c:pt idx="8">
                  <c:v>38088583</c:v>
                </c:pt>
              </c:numCache>
            </c:numRef>
          </c:val>
        </c:ser>
        <c:ser>
          <c:idx val="7"/>
          <c:order val="7"/>
          <c:tx>
            <c:strRef>
              <c:f>consumption!$J$2</c:f>
              <c:strCache>
                <c:ptCount val="1"/>
                <c:pt idx="0">
                  <c:v>Other assistance from government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consumption!$J$4:$J$12</c:f>
              <c:numCache>
                <c:formatCode>#,##0</c:formatCode>
                <c:ptCount val="9"/>
                <c:pt idx="0">
                  <c:v>22246520</c:v>
                </c:pt>
                <c:pt idx="1">
                  <c:v>41382211</c:v>
                </c:pt>
                <c:pt idx="2">
                  <c:v>10853758</c:v>
                </c:pt>
                <c:pt idx="3">
                  <c:v>9793073</c:v>
                </c:pt>
                <c:pt idx="4">
                  <c:v>49790718</c:v>
                </c:pt>
                <c:pt idx="5">
                  <c:v>12426012</c:v>
                </c:pt>
                <c:pt idx="6">
                  <c:v>65275519</c:v>
                </c:pt>
                <c:pt idx="7">
                  <c:v>17001435</c:v>
                </c:pt>
                <c:pt idx="8">
                  <c:v>25667571</c:v>
                </c:pt>
              </c:numCache>
            </c:numRef>
          </c:val>
        </c:ser>
        <c:ser>
          <c:idx val="8"/>
          <c:order val="8"/>
          <c:tx>
            <c:strRef>
              <c:f>consumption!$K$2:$K$3</c:f>
              <c:strCache>
                <c:ptCount val="1"/>
                <c:pt idx="0">
                  <c:v>Income from Other sources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consumption!$K$4:$K$12</c:f>
              <c:numCache>
                <c:formatCode>#,##0</c:formatCode>
                <c:ptCount val="9"/>
                <c:pt idx="0">
                  <c:v>14422321872</c:v>
                </c:pt>
                <c:pt idx="1">
                  <c:v>7045424470</c:v>
                </c:pt>
                <c:pt idx="2">
                  <c:v>697131885</c:v>
                </c:pt>
                <c:pt idx="3">
                  <c:v>5908455934</c:v>
                </c:pt>
                <c:pt idx="4">
                  <c:v>14968153275</c:v>
                </c:pt>
                <c:pt idx="5">
                  <c:v>4247170629</c:v>
                </c:pt>
                <c:pt idx="6">
                  <c:v>20260418345</c:v>
                </c:pt>
                <c:pt idx="7">
                  <c:v>2718433216</c:v>
                </c:pt>
                <c:pt idx="8">
                  <c:v>4449466105</c:v>
                </c:pt>
              </c:numCache>
            </c:numRef>
          </c:val>
        </c:ser>
        <c:ser>
          <c:idx val="9"/>
          <c:order val="9"/>
          <c:tx>
            <c:strRef>
              <c:f>consumption!$I$2</c:f>
              <c:strCache>
                <c:ptCount val="1"/>
                <c:pt idx="0">
                  <c:v>War Veteran's Grant </c:v>
                </c:pt>
              </c:strCache>
            </c:strRef>
          </c:tx>
          <c:cat>
            <c:strRef>
              <c:f>consumption!$A$4:$A$12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consumption!$I$4:$I$12</c:f>
              <c:numCache>
                <c:formatCode>#,##0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3635066</c:v>
                </c:pt>
                <c:pt idx="3">
                  <c:v>0</c:v>
                </c:pt>
                <c:pt idx="4">
                  <c:v>0</c:v>
                </c:pt>
                <c:pt idx="5">
                  <c:v>3731127</c:v>
                </c:pt>
                <c:pt idx="6">
                  <c:v>6853067</c:v>
                </c:pt>
                <c:pt idx="7">
                  <c:v>0</c:v>
                </c:pt>
                <c:pt idx="8">
                  <c:v>5308811</c:v>
                </c:pt>
              </c:numCache>
            </c:numRef>
          </c:val>
        </c:ser>
        <c:axId val="215154688"/>
        <c:axId val="215156224"/>
      </c:barChart>
      <c:catAx>
        <c:axId val="2151546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15156224"/>
        <c:crosses val="autoZero"/>
        <c:auto val="1"/>
        <c:lblAlgn val="ctr"/>
        <c:lblOffset val="100"/>
      </c:catAx>
      <c:valAx>
        <c:axId val="215156224"/>
        <c:scaling>
          <c:orientation val="minMax"/>
          <c:max val="1800000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15154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891660121386368"/>
          <c:y val="2.2762452176315506E-2"/>
          <c:w val="0.16496251076577451"/>
          <c:h val="0.5456266479275906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8.6564304461942451E-2"/>
          <c:y val="0.22471784776902909"/>
          <c:w val="0.60634492563429654"/>
          <c:h val="0.64767096821230674"/>
        </c:manualLayout>
      </c:layout>
      <c:pie3DChart>
        <c:varyColors val="1"/>
        <c:ser>
          <c:idx val="0"/>
          <c:order val="0"/>
          <c:tx>
            <c:strRef>
              <c:f>consumption!$B$16</c:f>
              <c:strCache>
                <c:ptCount val="1"/>
                <c:pt idx="0">
                  <c:v>Income from work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consumption!$B$18:$B$26</c:f>
              <c:numCache>
                <c:formatCode>0.0%</c:formatCode>
                <c:ptCount val="9"/>
                <c:pt idx="0">
                  <c:v>0.15349793453732383</c:v>
                </c:pt>
                <c:pt idx="1">
                  <c:v>7.0278064502024548E-2</c:v>
                </c:pt>
                <c:pt idx="2">
                  <c:v>1.8298202735796919E-2</c:v>
                </c:pt>
                <c:pt idx="3">
                  <c:v>4.5235361735314061E-2</c:v>
                </c:pt>
                <c:pt idx="4">
                  <c:v>0.14914086085212525</c:v>
                </c:pt>
                <c:pt idx="5">
                  <c:v>6.106928136851611E-2</c:v>
                </c:pt>
                <c:pt idx="6">
                  <c:v>0.39899146739217117</c:v>
                </c:pt>
                <c:pt idx="7">
                  <c:v>5.7735845901777501E-2</c:v>
                </c:pt>
                <c:pt idx="8">
                  <c:v>4.5752980974950619E-2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consumption!$C$16</c:f>
              <c:strCache>
                <c:ptCount val="1"/>
                <c:pt idx="0">
                  <c:v>Old age pensions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consumption!$C$18:$C$26</c:f>
              <c:numCache>
                <c:formatCode>0.0%</c:formatCode>
                <c:ptCount val="9"/>
                <c:pt idx="0">
                  <c:v>8.5631390144091768E-2</c:v>
                </c:pt>
                <c:pt idx="1">
                  <c:v>0.17610929554501592</c:v>
                </c:pt>
                <c:pt idx="2">
                  <c:v>2.8440531796148503E-2</c:v>
                </c:pt>
                <c:pt idx="3">
                  <c:v>5.768882824143818E-2</c:v>
                </c:pt>
                <c:pt idx="4">
                  <c:v>0.22394849398407371</c:v>
                </c:pt>
                <c:pt idx="5">
                  <c:v>7.4708846198990472E-2</c:v>
                </c:pt>
                <c:pt idx="6">
                  <c:v>0.1494409193265227</c:v>
                </c:pt>
                <c:pt idx="7">
                  <c:v>7.1044374120962692E-2</c:v>
                </c:pt>
                <c:pt idx="8">
                  <c:v>0.13298732064275606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4.5319335083115114E-4"/>
          <c:y val="0.34971784776902892"/>
          <c:w val="0.60634492563429654"/>
          <c:h val="0.64767096821230674"/>
        </c:manualLayout>
      </c:layout>
      <c:pie3DChart>
        <c:varyColors val="1"/>
        <c:ser>
          <c:idx val="0"/>
          <c:order val="0"/>
          <c:tx>
            <c:strRef>
              <c:f>consumption!$D$16</c:f>
              <c:strCache>
                <c:ptCount val="1"/>
                <c:pt idx="0">
                  <c:v>Disability grants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consumption!$E$18:$E$26</c:f>
              <c:numCache>
                <c:formatCode>0.0%</c:formatCode>
                <c:ptCount val="9"/>
                <c:pt idx="0">
                  <c:v>7.2730368764421585E-2</c:v>
                </c:pt>
                <c:pt idx="1">
                  <c:v>0.17352767734308619</c:v>
                </c:pt>
                <c:pt idx="2">
                  <c:v>2.1711821667327696E-2</c:v>
                </c:pt>
                <c:pt idx="3">
                  <c:v>6.5345151337480686E-2</c:v>
                </c:pt>
                <c:pt idx="4">
                  <c:v>0.23655303674427036</c:v>
                </c:pt>
                <c:pt idx="5">
                  <c:v>6.7734154902814356E-2</c:v>
                </c:pt>
                <c:pt idx="6">
                  <c:v>0.13948459262098603</c:v>
                </c:pt>
                <c:pt idx="7">
                  <c:v>7.9903772215804275E-2</c:v>
                </c:pt>
                <c:pt idx="8">
                  <c:v>0.14300942440380882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5405555555555558"/>
          <c:y val="5.5555555555555469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3.888888888888889E-2"/>
          <c:y val="0.17581036745406844"/>
          <c:w val="0.70169575678040375"/>
          <c:h val="0.75474518810148838"/>
        </c:manualLayout>
      </c:layout>
      <c:pie3DChart>
        <c:varyColors val="1"/>
        <c:ser>
          <c:idx val="0"/>
          <c:order val="0"/>
          <c:tx>
            <c:strRef>
              <c:f>consumption!$E$16</c:f>
              <c:strCache>
                <c:ptCount val="1"/>
                <c:pt idx="0">
                  <c:v>Family and other allowances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consumption!$E$18:$E$26</c:f>
              <c:numCache>
                <c:formatCode>0.0%</c:formatCode>
                <c:ptCount val="9"/>
                <c:pt idx="0">
                  <c:v>7.2730368764421585E-2</c:v>
                </c:pt>
                <c:pt idx="1">
                  <c:v>0.17352767734308619</c:v>
                </c:pt>
                <c:pt idx="2">
                  <c:v>2.1711821667327696E-2</c:v>
                </c:pt>
                <c:pt idx="3">
                  <c:v>6.5345151337480686E-2</c:v>
                </c:pt>
                <c:pt idx="4">
                  <c:v>0.23655303674427036</c:v>
                </c:pt>
                <c:pt idx="5">
                  <c:v>6.7734154902814356E-2</c:v>
                </c:pt>
                <c:pt idx="6">
                  <c:v>0.13948459262098603</c:v>
                </c:pt>
                <c:pt idx="7">
                  <c:v>7.9903772215804275E-2</c:v>
                </c:pt>
                <c:pt idx="8">
                  <c:v>0.14300942440380882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3.888888888888889E-2"/>
          <c:y val="0.19895851560221639"/>
          <c:w val="0.70169575678040375"/>
          <c:h val="0.75474518810148838"/>
        </c:manualLayout>
      </c:layout>
      <c:pie3DChart>
        <c:varyColors val="1"/>
        <c:ser>
          <c:idx val="0"/>
          <c:order val="0"/>
          <c:tx>
            <c:strRef>
              <c:f>consumption!$F$16</c:f>
              <c:strCache>
                <c:ptCount val="1"/>
                <c:pt idx="0">
                  <c:v>Care Dependency Grant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consumption!$F$18:$F$26</c:f>
              <c:numCache>
                <c:formatCode>0.0%</c:formatCode>
                <c:ptCount val="9"/>
                <c:pt idx="0">
                  <c:v>4.008032059389996E-2</c:v>
                </c:pt>
                <c:pt idx="1">
                  <c:v>0.11660155120930098</c:v>
                </c:pt>
                <c:pt idx="2">
                  <c:v>1.0954971418699744E-2</c:v>
                </c:pt>
                <c:pt idx="3">
                  <c:v>3.1958339419588686E-2</c:v>
                </c:pt>
                <c:pt idx="4">
                  <c:v>0.23791422757102285</c:v>
                </c:pt>
                <c:pt idx="5">
                  <c:v>2.3292551356280108E-2</c:v>
                </c:pt>
                <c:pt idx="6">
                  <c:v>0.28467098453201017</c:v>
                </c:pt>
                <c:pt idx="7">
                  <c:v>6.765974689832939E-2</c:v>
                </c:pt>
                <c:pt idx="8">
                  <c:v>0.18686730700086812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consumption!$G$16</c:f>
              <c:strCache>
                <c:ptCount val="1"/>
                <c:pt idx="0">
                  <c:v>Foster Care Grant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consumption!$G$18:$G$26</c:f>
              <c:numCache>
                <c:formatCode>0.0%</c:formatCode>
                <c:ptCount val="9"/>
                <c:pt idx="0">
                  <c:v>5.7838256627107711E-2</c:v>
                </c:pt>
                <c:pt idx="1">
                  <c:v>0.18716530206698459</c:v>
                </c:pt>
                <c:pt idx="2">
                  <c:v>1.7308543111565766E-2</c:v>
                </c:pt>
                <c:pt idx="3">
                  <c:v>7.457582847302642E-2</c:v>
                </c:pt>
                <c:pt idx="4">
                  <c:v>0.21231482266903234</c:v>
                </c:pt>
                <c:pt idx="5">
                  <c:v>0.15659864689864436</c:v>
                </c:pt>
                <c:pt idx="6">
                  <c:v>0.14062230624657837</c:v>
                </c:pt>
                <c:pt idx="7">
                  <c:v>2.56063122765414E-2</c:v>
                </c:pt>
                <c:pt idx="8">
                  <c:v>0.12796998163051904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7947353455818202"/>
          <c:y val="0.24590004374453212"/>
          <c:w val="0.22052646544181978"/>
          <c:h val="0.75345472440944883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consumption!$H$16</c:f>
              <c:strCache>
                <c:ptCount val="1"/>
                <c:pt idx="0">
                  <c:v>Grant-In-Aid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consumption!$H$18:$H$26</c:f>
              <c:numCache>
                <c:formatCode>0.0%</c:formatCode>
                <c:ptCount val="9"/>
                <c:pt idx="0">
                  <c:v>0.1050480783461084</c:v>
                </c:pt>
                <c:pt idx="1">
                  <c:v>0.26081353322520856</c:v>
                </c:pt>
                <c:pt idx="2">
                  <c:v>2.3076474276866151E-2</c:v>
                </c:pt>
                <c:pt idx="3">
                  <c:v>3.5269739742704719E-2</c:v>
                </c:pt>
                <c:pt idx="4">
                  <c:v>0.22516478285391486</c:v>
                </c:pt>
                <c:pt idx="5">
                  <c:v>6.0671587350364008E-2</c:v>
                </c:pt>
                <c:pt idx="6">
                  <c:v>0.14772535931309766</c:v>
                </c:pt>
                <c:pt idx="7">
                  <c:v>5.5939893560892948E-2</c:v>
                </c:pt>
                <c:pt idx="8">
                  <c:v>8.6290551330842707E-2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6280686789151364"/>
          <c:y val="0.16719634004082842"/>
          <c:w val="0.22052646544181981"/>
          <c:h val="0.75345472440944883"/>
        </c:manualLayout>
      </c:layout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consumption!$I$16</c:f>
              <c:strCache>
                <c:ptCount val="1"/>
                <c:pt idx="0">
                  <c:v>War Veteran's Grant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consumption!$I$18:$I$26</c:f>
              <c:numCache>
                <c:formatCode>0.0%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0.18614567716391445</c:v>
                </c:pt>
                <c:pt idx="3">
                  <c:v>0</c:v>
                </c:pt>
                <c:pt idx="4">
                  <c:v>0</c:v>
                </c:pt>
                <c:pt idx="5">
                  <c:v>0.19106480102412574</c:v>
                </c:pt>
                <c:pt idx="6">
                  <c:v>0.35093415012675855</c:v>
                </c:pt>
                <c:pt idx="7">
                  <c:v>0</c:v>
                </c:pt>
                <c:pt idx="8">
                  <c:v>0.27185537168520124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3.0555555555555579E-2"/>
          <c:y val="0.19895851560221639"/>
          <c:w val="0.70169575678040352"/>
          <c:h val="0.75474518810148816"/>
        </c:manualLayout>
      </c:layout>
      <c:pie3DChart>
        <c:varyColors val="1"/>
        <c:ser>
          <c:idx val="0"/>
          <c:order val="0"/>
          <c:tx>
            <c:strRef>
              <c:f>consumption!$J$16</c:f>
              <c:strCache>
                <c:ptCount val="1"/>
                <c:pt idx="0">
                  <c:v>Other assistance from government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consumption!$J$18:$J$26</c:f>
              <c:numCache>
                <c:formatCode>0.0%</c:formatCode>
                <c:ptCount val="9"/>
                <c:pt idx="0">
                  <c:v>8.7434358998446357E-2</c:v>
                </c:pt>
                <c:pt idx="1">
                  <c:v>0.16264238598771655</c:v>
                </c:pt>
                <c:pt idx="2">
                  <c:v>4.2657969581501247E-2</c:v>
                </c:pt>
                <c:pt idx="3">
                  <c:v>3.8489213610937448E-2</c:v>
                </c:pt>
                <c:pt idx="4">
                  <c:v>0.19568991070973821</c:v>
                </c:pt>
                <c:pt idx="5">
                  <c:v>4.8837319011108368E-2</c:v>
                </c:pt>
                <c:pt idx="6">
                  <c:v>0.2565490315813847</c:v>
                </c:pt>
                <c:pt idx="7">
                  <c:v>6.6819869861836856E-2</c:v>
                </c:pt>
                <c:pt idx="8">
                  <c:v>0.10087994065733026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3.888888888888889E-2"/>
          <c:y val="0.19432888597258677"/>
          <c:w val="0.70169575678040352"/>
          <c:h val="0.75474518810148816"/>
        </c:manualLayout>
      </c:layout>
      <c:pie3DChart>
        <c:varyColors val="1"/>
        <c:ser>
          <c:idx val="0"/>
          <c:order val="0"/>
          <c:tx>
            <c:strRef>
              <c:f>consumption!$K$16</c:f>
              <c:strCache>
                <c:ptCount val="1"/>
                <c:pt idx="0">
                  <c:v>Income from Other sources </c:v>
                </c:pt>
              </c:strCache>
            </c:strRef>
          </c:tx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  <c:showLeaderLines val="1"/>
          </c:dLbls>
          <c:cat>
            <c:strRef>
              <c:f>consumption!$A$18:$A$26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consumption!$K$18:$K$26</c:f>
              <c:numCache>
                <c:formatCode>0.0%</c:formatCode>
                <c:ptCount val="9"/>
                <c:pt idx="0">
                  <c:v>0.19302603900784213</c:v>
                </c:pt>
                <c:pt idx="1">
                  <c:v>9.4294829268321959E-2</c:v>
                </c:pt>
                <c:pt idx="2">
                  <c:v>9.3303011555212166E-3</c:v>
                </c:pt>
                <c:pt idx="3">
                  <c:v>7.9077825034995192E-2</c:v>
                </c:pt>
                <c:pt idx="4">
                  <c:v>0.20033135881849842</c:v>
                </c:pt>
                <c:pt idx="5">
                  <c:v>5.6843449396170531E-2</c:v>
                </c:pt>
                <c:pt idx="6">
                  <c:v>0.27116218431996802</c:v>
                </c:pt>
                <c:pt idx="7">
                  <c:v>3.6383073450229661E-2</c:v>
                </c:pt>
                <c:pt idx="8">
                  <c:v>5.9550939548452857E-2</c:v>
                </c:pt>
              </c:numCache>
            </c:numRef>
          </c:val>
        </c:ser>
      </c:pie3DChart>
    </c:plotArea>
    <c:legend>
      <c:legendPos val="r"/>
      <c:txPr>
        <a:bodyPr/>
        <a:lstStyle/>
        <a:p>
          <a:pPr rtl="0"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800">
                <a:solidFill>
                  <a:schemeClr val="tx1"/>
                </a:solidFill>
              </a:defRPr>
            </a:pPr>
            <a:r>
              <a:rPr lang="en-US" sz="1800">
                <a:solidFill>
                  <a:schemeClr val="tx1"/>
                </a:solidFill>
              </a:rPr>
              <a:t>Types</a:t>
            </a:r>
            <a:r>
              <a:rPr lang="en-US" sz="1800" baseline="0">
                <a:solidFill>
                  <a:schemeClr val="tx1"/>
                </a:solidFill>
              </a:rPr>
              <a:t> Of Retailers in Rand Value</a:t>
            </a:r>
          </a:p>
          <a:p>
            <a:pPr>
              <a:defRPr lang="en-ZA" sz="1800">
                <a:solidFill>
                  <a:schemeClr val="tx1"/>
                </a:solidFill>
              </a:defRPr>
            </a:pPr>
            <a:endParaRPr lang="en-US" sz="1800" baseline="0">
              <a:solidFill>
                <a:schemeClr val="tx1"/>
              </a:solidFill>
            </a:endParaRPr>
          </a:p>
          <a:p>
            <a:pPr>
              <a:defRPr lang="en-ZA" sz="1800">
                <a:solidFill>
                  <a:schemeClr val="tx1"/>
                </a:solidFill>
              </a:defRPr>
            </a:pPr>
            <a:endParaRPr lang="en-US" sz="1800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18356323099157901"/>
          <c:y val="3.8194444444444448E-2"/>
        </c:manualLayout>
      </c:layout>
      <c:overlay val="1"/>
    </c:title>
    <c:plotArea>
      <c:layout>
        <c:manualLayout>
          <c:layoutTarget val="inner"/>
          <c:xMode val="edge"/>
          <c:yMode val="edge"/>
          <c:x val="7.544672894940381E-2"/>
          <c:y val="2.1189304461942272E-2"/>
          <c:w val="0.7304407967014086"/>
          <c:h val="0.8313076881014877"/>
        </c:manualLayout>
      </c:layout>
      <c:barChart>
        <c:barDir val="col"/>
        <c:grouping val="clustered"/>
        <c:ser>
          <c:idx val="0"/>
          <c:order val="0"/>
          <c:tx>
            <c:strRef>
              <c:f>'types of retailers'!$B$1</c:f>
              <c:strCache>
                <c:ptCount val="1"/>
                <c:pt idx="0">
                  <c:v>Chain store </c:v>
                </c:pt>
              </c:strCache>
            </c:strRef>
          </c:tx>
          <c:cat>
            <c:strRef>
              <c:f>'types of retailers'!$A$3:$A$11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'types of retailers'!$B$3:$B$11</c:f>
              <c:numCache>
                <c:formatCode>#,##0</c:formatCode>
                <c:ptCount val="9"/>
                <c:pt idx="0">
                  <c:v>62954701058</c:v>
                </c:pt>
                <c:pt idx="1">
                  <c:v>28825948976</c:v>
                </c:pt>
                <c:pt idx="2">
                  <c:v>6254074749</c:v>
                </c:pt>
                <c:pt idx="3">
                  <c:v>17763242928</c:v>
                </c:pt>
                <c:pt idx="4">
                  <c:v>54792252045</c:v>
                </c:pt>
                <c:pt idx="5">
                  <c:v>23890109982</c:v>
                </c:pt>
                <c:pt idx="6">
                  <c:v>135222525694</c:v>
                </c:pt>
                <c:pt idx="7">
                  <c:v>22315936368</c:v>
                </c:pt>
                <c:pt idx="8">
                  <c:v>19185599777</c:v>
                </c:pt>
              </c:numCache>
            </c:numRef>
          </c:val>
        </c:ser>
        <c:ser>
          <c:idx val="1"/>
          <c:order val="1"/>
          <c:tx>
            <c:strRef>
              <c:f>'types of retailers'!$C$1</c:f>
              <c:strCache>
                <c:ptCount val="1"/>
                <c:pt idx="0">
                  <c:v>Internet </c:v>
                </c:pt>
              </c:strCache>
            </c:strRef>
          </c:tx>
          <c:cat>
            <c:strRef>
              <c:f>'types of retailers'!$A$3:$A$11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'types of retailers'!$C$3:$C$11</c:f>
              <c:numCache>
                <c:formatCode>#,##0</c:formatCode>
                <c:ptCount val="9"/>
                <c:pt idx="0">
                  <c:v>340515193</c:v>
                </c:pt>
                <c:pt idx="1">
                  <c:v>192239963</c:v>
                </c:pt>
                <c:pt idx="2">
                  <c:v>31558274</c:v>
                </c:pt>
                <c:pt idx="3">
                  <c:v>101103896</c:v>
                </c:pt>
                <c:pt idx="4">
                  <c:v>269860239</c:v>
                </c:pt>
                <c:pt idx="5">
                  <c:v>84365422</c:v>
                </c:pt>
                <c:pt idx="6">
                  <c:v>1460156627</c:v>
                </c:pt>
                <c:pt idx="7">
                  <c:v>224243318</c:v>
                </c:pt>
                <c:pt idx="8">
                  <c:v>151126497</c:v>
                </c:pt>
              </c:numCache>
            </c:numRef>
          </c:val>
        </c:ser>
        <c:ser>
          <c:idx val="2"/>
          <c:order val="2"/>
          <c:tx>
            <c:strRef>
              <c:f>'types of retailers'!$D$1</c:f>
              <c:strCache>
                <c:ptCount val="1"/>
                <c:pt idx="0">
                  <c:v>Other retailer </c:v>
                </c:pt>
              </c:strCache>
            </c:strRef>
          </c:tx>
          <c:cat>
            <c:strRef>
              <c:f>'types of retailers'!$A$3:$A$11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'types of retailers'!$D$3:$D$11</c:f>
              <c:numCache>
                <c:formatCode>#,##0</c:formatCode>
                <c:ptCount val="9"/>
                <c:pt idx="0">
                  <c:v>12412397293</c:v>
                </c:pt>
                <c:pt idx="1">
                  <c:v>12153376349</c:v>
                </c:pt>
                <c:pt idx="2">
                  <c:v>1731647014</c:v>
                </c:pt>
                <c:pt idx="3">
                  <c:v>6663107346</c:v>
                </c:pt>
                <c:pt idx="4">
                  <c:v>16046644880</c:v>
                </c:pt>
                <c:pt idx="5">
                  <c:v>8075889289</c:v>
                </c:pt>
                <c:pt idx="6">
                  <c:v>23159031975</c:v>
                </c:pt>
                <c:pt idx="7">
                  <c:v>6012540461</c:v>
                </c:pt>
                <c:pt idx="8">
                  <c:v>9837659652</c:v>
                </c:pt>
              </c:numCache>
            </c:numRef>
          </c:val>
        </c:ser>
        <c:ser>
          <c:idx val="3"/>
          <c:order val="3"/>
          <c:tx>
            <c:strRef>
              <c:f>'types of retailers'!$E$1</c:f>
              <c:strCache>
                <c:ptCount val="1"/>
                <c:pt idx="0">
                  <c:v>Street trading</c:v>
                </c:pt>
              </c:strCache>
            </c:strRef>
          </c:tx>
          <c:cat>
            <c:strRef>
              <c:f>'types of retailers'!$A$3:$A$11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'types of retailers'!$E$3:$E$11</c:f>
              <c:numCache>
                <c:formatCode>#,##0</c:formatCode>
                <c:ptCount val="9"/>
                <c:pt idx="0">
                  <c:v>577263705</c:v>
                </c:pt>
                <c:pt idx="1">
                  <c:v>514125520</c:v>
                </c:pt>
                <c:pt idx="2">
                  <c:v>74799021</c:v>
                </c:pt>
                <c:pt idx="3">
                  <c:v>597075614</c:v>
                </c:pt>
                <c:pt idx="4">
                  <c:v>764209653</c:v>
                </c:pt>
                <c:pt idx="5">
                  <c:v>541797623</c:v>
                </c:pt>
                <c:pt idx="6">
                  <c:v>2760566085</c:v>
                </c:pt>
                <c:pt idx="7">
                  <c:v>412210053</c:v>
                </c:pt>
                <c:pt idx="8">
                  <c:v>1031761955</c:v>
                </c:pt>
              </c:numCache>
            </c:numRef>
          </c:val>
        </c:ser>
        <c:ser>
          <c:idx val="4"/>
          <c:order val="4"/>
          <c:tx>
            <c:strRef>
              <c:f>'types of retailers'!$F$1</c:f>
              <c:strCache>
                <c:ptCount val="1"/>
                <c:pt idx="0">
                  <c:v>Other </c:v>
                </c:pt>
              </c:strCache>
            </c:strRef>
          </c:tx>
          <c:cat>
            <c:strRef>
              <c:f>'types of retailers'!$A$3:$A$11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'types of retailers'!$F$3:$F$11</c:f>
              <c:numCache>
                <c:formatCode>#,##0</c:formatCode>
                <c:ptCount val="9"/>
                <c:pt idx="0">
                  <c:v>4426630485</c:v>
                </c:pt>
                <c:pt idx="1">
                  <c:v>1980403125</c:v>
                </c:pt>
                <c:pt idx="2">
                  <c:v>283541317</c:v>
                </c:pt>
                <c:pt idx="3">
                  <c:v>1126361477</c:v>
                </c:pt>
                <c:pt idx="4">
                  <c:v>4576468210</c:v>
                </c:pt>
                <c:pt idx="5">
                  <c:v>1749165204</c:v>
                </c:pt>
                <c:pt idx="6">
                  <c:v>10508533501</c:v>
                </c:pt>
                <c:pt idx="7">
                  <c:v>936086973</c:v>
                </c:pt>
                <c:pt idx="8">
                  <c:v>3476561672</c:v>
                </c:pt>
              </c:numCache>
            </c:numRef>
          </c:val>
        </c:ser>
        <c:axId val="215651072"/>
        <c:axId val="215652608"/>
      </c:barChart>
      <c:catAx>
        <c:axId val="2156510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652608"/>
        <c:crosses val="autoZero"/>
        <c:auto val="1"/>
        <c:lblAlgn val="ctr"/>
        <c:lblOffset val="100"/>
      </c:catAx>
      <c:valAx>
        <c:axId val="2156526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651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632072084248551"/>
          <c:y val="1.8905817858205647E-2"/>
          <c:w val="0.19299551997168937"/>
          <c:h val="0.92994763349369225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Area of Purchases</a:t>
            </a:r>
            <a:r>
              <a:rPr lang="en-US" baseline="0"/>
              <a:t> in Rand Value</a:t>
            </a:r>
          </a:p>
        </c:rich>
      </c:tx>
      <c:layout>
        <c:manualLayout>
          <c:xMode val="edge"/>
          <c:yMode val="edge"/>
          <c:x val="0.24122479664916271"/>
          <c:y val="2.5157959476281581E-2"/>
        </c:manualLayout>
      </c:layout>
      <c:overlay val="1"/>
    </c:title>
    <c:plotArea>
      <c:layout>
        <c:manualLayout>
          <c:layoutTarget val="inner"/>
          <c:xMode val="edge"/>
          <c:yMode val="edge"/>
          <c:x val="9.3412054675961184E-2"/>
          <c:y val="2.122245875145062E-2"/>
          <c:w val="0.71079409043718866"/>
          <c:h val="0.84843201567628368"/>
        </c:manualLayout>
      </c:layout>
      <c:barChart>
        <c:barDir val="col"/>
        <c:grouping val="clustered"/>
        <c:ser>
          <c:idx val="0"/>
          <c:order val="0"/>
          <c:tx>
            <c:strRef>
              <c:f>'area of purchase'!$B$1</c:f>
              <c:strCache>
                <c:ptCount val="1"/>
                <c:pt idx="0">
                  <c:v>In a big city (e.g. metro) </c:v>
                </c:pt>
              </c:strCache>
            </c:strRef>
          </c:tx>
          <c:cat>
            <c:strRef>
              <c:f>'area of purchase'!$A$3:$A$11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'area of purchase'!$B$3:$B$11</c:f>
              <c:numCache>
                <c:formatCode>#,##0</c:formatCode>
                <c:ptCount val="9"/>
                <c:pt idx="0">
                  <c:v>59234073328</c:v>
                </c:pt>
                <c:pt idx="1">
                  <c:v>13542115366</c:v>
                </c:pt>
                <c:pt idx="2">
                  <c:v>3433534726</c:v>
                </c:pt>
                <c:pt idx="3">
                  <c:v>10838214795</c:v>
                </c:pt>
                <c:pt idx="4">
                  <c:v>30247779684</c:v>
                </c:pt>
                <c:pt idx="5">
                  <c:v>14927250536</c:v>
                </c:pt>
                <c:pt idx="6">
                  <c:v>130589458673</c:v>
                </c:pt>
                <c:pt idx="7">
                  <c:v>8049686497</c:v>
                </c:pt>
                <c:pt idx="8">
                  <c:v>6232869198</c:v>
                </c:pt>
              </c:numCache>
            </c:numRef>
          </c:val>
        </c:ser>
        <c:ser>
          <c:idx val="1"/>
          <c:order val="1"/>
          <c:tx>
            <c:strRef>
              <c:f>'area of purchase'!$C$1</c:f>
              <c:strCache>
                <c:ptCount val="1"/>
                <c:pt idx="0">
                  <c:v>In another urban area (town/township) </c:v>
                </c:pt>
              </c:strCache>
            </c:strRef>
          </c:tx>
          <c:cat>
            <c:strRef>
              <c:f>'area of purchase'!$A$3:$A$11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'area of purchase'!$C$3:$C$11</c:f>
              <c:numCache>
                <c:formatCode>#,##0</c:formatCode>
                <c:ptCount val="9"/>
                <c:pt idx="0">
                  <c:v>22564131055</c:v>
                </c:pt>
                <c:pt idx="1">
                  <c:v>27459369743</c:v>
                </c:pt>
                <c:pt idx="2">
                  <c:v>4983312177</c:v>
                </c:pt>
                <c:pt idx="3">
                  <c:v>15192748807</c:v>
                </c:pt>
                <c:pt idx="4">
                  <c:v>41249716935</c:v>
                </c:pt>
                <c:pt idx="5">
                  <c:v>16156792086</c:v>
                </c:pt>
                <c:pt idx="6">
                  <c:v>44561839544</c:v>
                </c:pt>
                <c:pt idx="7">
                  <c:v>18953697308</c:v>
                </c:pt>
                <c:pt idx="8">
                  <c:v>18263042861</c:v>
                </c:pt>
              </c:numCache>
            </c:numRef>
          </c:val>
        </c:ser>
        <c:ser>
          <c:idx val="2"/>
          <c:order val="2"/>
          <c:tx>
            <c:strRef>
              <c:f>'area of purchase'!$D$1</c:f>
              <c:strCache>
                <c:ptCount val="1"/>
                <c:pt idx="0">
                  <c:v>In a rural/traditional area </c:v>
                </c:pt>
              </c:strCache>
            </c:strRef>
          </c:tx>
          <c:cat>
            <c:strRef>
              <c:f>'area of purchase'!$A$3:$A$11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'area of purchase'!$D$3:$D$11</c:f>
              <c:numCache>
                <c:formatCode>#,##0</c:formatCode>
                <c:ptCount val="9"/>
                <c:pt idx="0">
                  <c:v>124172389</c:v>
                </c:pt>
                <c:pt idx="1">
                  <c:v>3476203577</c:v>
                </c:pt>
                <c:pt idx="2">
                  <c:v>92869385</c:v>
                </c:pt>
                <c:pt idx="3">
                  <c:v>825365526</c:v>
                </c:pt>
                <c:pt idx="4">
                  <c:v>5378238494</c:v>
                </c:pt>
                <c:pt idx="5">
                  <c:v>3644121496</c:v>
                </c:pt>
                <c:pt idx="6">
                  <c:v>251636828</c:v>
                </c:pt>
                <c:pt idx="7">
                  <c:v>3235018614</c:v>
                </c:pt>
                <c:pt idx="8">
                  <c:v>9435402177</c:v>
                </c:pt>
              </c:numCache>
            </c:numRef>
          </c:val>
        </c:ser>
        <c:ser>
          <c:idx val="3"/>
          <c:order val="3"/>
          <c:tx>
            <c:strRef>
              <c:f>'area of purchase'!$E$1</c:f>
              <c:strCache>
                <c:ptCount val="1"/>
                <c:pt idx="0">
                  <c:v>Don't know </c:v>
                </c:pt>
              </c:strCache>
            </c:strRef>
          </c:tx>
          <c:cat>
            <c:strRef>
              <c:f>'area of purchase'!$A$3:$A$11</c:f>
              <c:strCache>
                <c:ptCount val="9"/>
                <c:pt idx="0">
                  <c:v>Western Cape </c:v>
                </c:pt>
                <c:pt idx="1">
                  <c:v>Eastern Cape </c:v>
                </c:pt>
                <c:pt idx="2">
                  <c:v>Northern Cape </c:v>
                </c:pt>
                <c:pt idx="3">
                  <c:v>Free State </c:v>
                </c:pt>
                <c:pt idx="4">
                  <c:v>KwaZulu-Natal </c:v>
                </c:pt>
                <c:pt idx="5">
                  <c:v>North West </c:v>
                </c:pt>
                <c:pt idx="6">
                  <c:v>Gauteng </c:v>
                </c:pt>
                <c:pt idx="7">
                  <c:v>Mpumalanga </c:v>
                </c:pt>
                <c:pt idx="8">
                  <c:v>Limpopo </c:v>
                </c:pt>
              </c:strCache>
            </c:strRef>
          </c:cat>
          <c:val>
            <c:numRef>
              <c:f>'area of purchase'!$E$3:$E$11</c:f>
              <c:numCache>
                <c:formatCode>#,##0</c:formatCode>
                <c:ptCount val="9"/>
                <c:pt idx="0">
                  <c:v>150765095</c:v>
                </c:pt>
                <c:pt idx="1">
                  <c:v>241762185</c:v>
                </c:pt>
                <c:pt idx="2">
                  <c:v>103467622</c:v>
                </c:pt>
                <c:pt idx="3">
                  <c:v>205281136</c:v>
                </c:pt>
                <c:pt idx="4">
                  <c:v>1077754289</c:v>
                </c:pt>
                <c:pt idx="5">
                  <c:v>405214643</c:v>
                </c:pt>
                <c:pt idx="6">
                  <c:v>283971124</c:v>
                </c:pt>
                <c:pt idx="7">
                  <c:v>172977449</c:v>
                </c:pt>
                <c:pt idx="8">
                  <c:v>580072672</c:v>
                </c:pt>
              </c:numCache>
            </c:numRef>
          </c:val>
        </c:ser>
        <c:axId val="215753472"/>
        <c:axId val="215755008"/>
      </c:barChart>
      <c:catAx>
        <c:axId val="2157534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755008"/>
        <c:crosses val="autoZero"/>
        <c:auto val="1"/>
        <c:lblAlgn val="ctr"/>
        <c:lblOffset val="100"/>
      </c:catAx>
      <c:valAx>
        <c:axId val="2157550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753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1212926273663"/>
          <c:y val="4.3125870732164819E-2"/>
          <c:w val="0.2216083228289932"/>
          <c:h val="0.87753606534846651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s180010.gridserver.com/blog/wp-content/uploads/2011/03/george-nelson-ball-clock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plascontrends.co.za/wp-content/uploads/2012/11/New-Notes-Image-Source-techcentral.co_.za_.jpg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2</xdr:row>
      <xdr:rowOff>9525</xdr:rowOff>
    </xdr:from>
    <xdr:to>
      <xdr:col>1</xdr:col>
      <xdr:colOff>304800</xdr:colOff>
      <xdr:row>4</xdr:row>
      <xdr:rowOff>38100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600075</xdr:colOff>
      <xdr:row>0</xdr:row>
      <xdr:rowOff>0</xdr:rowOff>
    </xdr:from>
    <xdr:to>
      <xdr:col>1595</xdr:col>
      <xdr:colOff>9525</xdr:colOff>
      <xdr:row>13</xdr:row>
      <xdr:rowOff>6103</xdr:rowOff>
    </xdr:to>
    <xdr:pic>
      <xdr:nvPicPr>
        <xdr:cNvPr id="3073" name="Picture 1" descr="The new South African Madiba Rand Notes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48475" y="0"/>
          <a:ext cx="3676650" cy="301600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4</xdr:row>
      <xdr:rowOff>180975</xdr:rowOff>
    </xdr:from>
    <xdr:to>
      <xdr:col>2</xdr:col>
      <xdr:colOff>15641</xdr:colOff>
      <xdr:row>13</xdr:row>
      <xdr:rowOff>200024</xdr:rowOff>
    </xdr:to>
    <xdr:pic>
      <xdr:nvPicPr>
        <xdr:cNvPr id="1025" name="Picture 1" descr="george-nelson-ball-clock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" y="1266825"/>
          <a:ext cx="1234840" cy="194309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22412</xdr:colOff>
      <xdr:row>28</xdr:row>
      <xdr:rowOff>0</xdr:rowOff>
    </xdr:from>
    <xdr:to>
      <xdr:col>3</xdr:col>
      <xdr:colOff>168088</xdr:colOff>
      <xdr:row>68</xdr:row>
      <xdr:rowOff>89647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70</xdr:row>
      <xdr:rowOff>24654</xdr:rowOff>
    </xdr:from>
    <xdr:to>
      <xdr:col>3</xdr:col>
      <xdr:colOff>161364</xdr:colOff>
      <xdr:row>106</xdr:row>
      <xdr:rowOff>56030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9525</xdr:rowOff>
    </xdr:from>
    <xdr:to>
      <xdr:col>4</xdr:col>
      <xdr:colOff>2257424</xdr:colOff>
      <xdr:row>58</xdr:row>
      <xdr:rowOff>11430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59</xdr:row>
      <xdr:rowOff>3810</xdr:rowOff>
    </xdr:from>
    <xdr:to>
      <xdr:col>1</xdr:col>
      <xdr:colOff>1516380</xdr:colOff>
      <xdr:row>74</xdr:row>
      <xdr:rowOff>3810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1531620</xdr:colOff>
      <xdr:row>58</xdr:row>
      <xdr:rowOff>179070</xdr:rowOff>
    </xdr:from>
    <xdr:to>
      <xdr:col>3</xdr:col>
      <xdr:colOff>1165860</xdr:colOff>
      <xdr:row>73</xdr:row>
      <xdr:rowOff>179070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74</xdr:row>
      <xdr:rowOff>3810</xdr:rowOff>
    </xdr:from>
    <xdr:to>
      <xdr:col>1</xdr:col>
      <xdr:colOff>1516380</xdr:colOff>
      <xdr:row>89</xdr:row>
      <xdr:rowOff>3810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1508760</xdr:colOff>
      <xdr:row>74</xdr:row>
      <xdr:rowOff>3810</xdr:rowOff>
    </xdr:from>
    <xdr:to>
      <xdr:col>3</xdr:col>
      <xdr:colOff>1143000</xdr:colOff>
      <xdr:row>89</xdr:row>
      <xdr:rowOff>3810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89</xdr:row>
      <xdr:rowOff>180975</xdr:rowOff>
    </xdr:from>
    <xdr:to>
      <xdr:col>2</xdr:col>
      <xdr:colOff>1609724</xdr:colOff>
      <xdr:row>125</xdr:row>
      <xdr:rowOff>142874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1609725</xdr:colOff>
      <xdr:row>89</xdr:row>
      <xdr:rowOff>171449</xdr:rowOff>
    </xdr:from>
    <xdr:to>
      <xdr:col>5</xdr:col>
      <xdr:colOff>609600</xdr:colOff>
      <xdr:row>125</xdr:row>
      <xdr:rowOff>161924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0</xdr:rowOff>
    </xdr:from>
    <xdr:to>
      <xdr:col>4</xdr:col>
      <xdr:colOff>2714624</xdr:colOff>
      <xdr:row>48</xdr:row>
      <xdr:rowOff>154305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48</xdr:row>
      <xdr:rowOff>163830</xdr:rowOff>
    </xdr:from>
    <xdr:to>
      <xdr:col>1</xdr:col>
      <xdr:colOff>1524000</xdr:colOff>
      <xdr:row>63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1506855</xdr:colOff>
      <xdr:row>48</xdr:row>
      <xdr:rowOff>163830</xdr:rowOff>
    </xdr:from>
    <xdr:to>
      <xdr:col>3</xdr:col>
      <xdr:colOff>1316355</xdr:colOff>
      <xdr:row>63</xdr:row>
      <xdr:rowOff>57150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63</xdr:row>
      <xdr:rowOff>66675</xdr:rowOff>
    </xdr:from>
    <xdr:to>
      <xdr:col>1</xdr:col>
      <xdr:colOff>1524000</xdr:colOff>
      <xdr:row>77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1516380</xdr:colOff>
      <xdr:row>63</xdr:row>
      <xdr:rowOff>64770</xdr:rowOff>
    </xdr:from>
    <xdr:to>
      <xdr:col>3</xdr:col>
      <xdr:colOff>1325880</xdr:colOff>
      <xdr:row>77</xdr:row>
      <xdr:rowOff>140970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77</xdr:row>
      <xdr:rowOff>152400</xdr:rowOff>
    </xdr:from>
    <xdr:to>
      <xdr:col>1</xdr:col>
      <xdr:colOff>1524000</xdr:colOff>
      <xdr:row>92</xdr:row>
      <xdr:rowOff>45720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1516380</xdr:colOff>
      <xdr:row>77</xdr:row>
      <xdr:rowOff>154305</xdr:rowOff>
    </xdr:from>
    <xdr:to>
      <xdr:col>3</xdr:col>
      <xdr:colOff>1325880</xdr:colOff>
      <xdr:row>92</xdr:row>
      <xdr:rowOff>40005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92</xdr:row>
      <xdr:rowOff>45720</xdr:rowOff>
    </xdr:from>
    <xdr:to>
      <xdr:col>1</xdr:col>
      <xdr:colOff>1524000</xdr:colOff>
      <xdr:row>106</xdr:row>
      <xdr:rowOff>121920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1516380</xdr:colOff>
      <xdr:row>92</xdr:row>
      <xdr:rowOff>28575</xdr:rowOff>
    </xdr:from>
    <xdr:to>
      <xdr:col>3</xdr:col>
      <xdr:colOff>1325880</xdr:colOff>
      <xdr:row>106</xdr:row>
      <xdr:rowOff>104775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1529715</xdr:colOff>
      <xdr:row>106</xdr:row>
      <xdr:rowOff>114300</xdr:rowOff>
    </xdr:from>
    <xdr:to>
      <xdr:col>3</xdr:col>
      <xdr:colOff>1339215</xdr:colOff>
      <xdr:row>121</xdr:row>
      <xdr:rowOff>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106</xdr:row>
      <xdr:rowOff>131445</xdr:rowOff>
    </xdr:from>
    <xdr:to>
      <xdr:col>1</xdr:col>
      <xdr:colOff>1524000</xdr:colOff>
      <xdr:row>121</xdr:row>
      <xdr:rowOff>17145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13</xdr:row>
      <xdr:rowOff>15240</xdr:rowOff>
    </xdr:from>
    <xdr:to>
      <xdr:col>6</xdr:col>
      <xdr:colOff>1287780</xdr:colOff>
      <xdr:row>32</xdr:row>
      <xdr:rowOff>100965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19050</xdr:rowOff>
    </xdr:from>
    <xdr:to>
      <xdr:col>6</xdr:col>
      <xdr:colOff>0</xdr:colOff>
      <xdr:row>33</xdr:row>
      <xdr:rowOff>93346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J15522"/>
  <sheetViews>
    <sheetView tabSelected="1" workbookViewId="0">
      <selection activeCell="A2" sqref="A2:E2"/>
    </sheetView>
  </sheetViews>
  <sheetFormatPr defaultRowHeight="15"/>
  <cols>
    <col min="1" max="3" width="9.140625" customWidth="1"/>
    <col min="5" max="5" width="11" customWidth="1"/>
    <col min="8" max="8" width="9.5703125" bestFit="1" customWidth="1"/>
    <col min="18" max="1595" width="0" hidden="1" customWidth="1"/>
  </cols>
  <sheetData>
    <row r="1" spans="1:17 1596:1596" ht="15.75" thickBot="1">
      <c r="A1" s="26"/>
      <c r="B1" s="24"/>
      <c r="C1" s="24"/>
      <c r="D1" s="24"/>
      <c r="E1" s="24"/>
      <c r="F1" s="24"/>
      <c r="G1" s="28"/>
      <c r="H1" s="28"/>
      <c r="I1" s="24"/>
      <c r="J1" s="24"/>
      <c r="K1" s="35"/>
      <c r="L1" s="36"/>
      <c r="M1" s="37"/>
      <c r="N1" s="37"/>
      <c r="O1" s="37"/>
      <c r="P1" s="37"/>
      <c r="Q1" s="41"/>
      <c r="BIJ1" s="24"/>
    </row>
    <row r="2" spans="1:17 1596:1596" ht="27" thickBot="1">
      <c r="A2" s="97" t="s">
        <v>77</v>
      </c>
      <c r="B2" s="98"/>
      <c r="C2" s="98"/>
      <c r="D2" s="98"/>
      <c r="E2" s="99"/>
      <c r="F2" s="53"/>
      <c r="G2" s="54"/>
      <c r="H2" s="55" t="s">
        <v>79</v>
      </c>
      <c r="I2" s="56"/>
      <c r="J2" s="57"/>
      <c r="K2" s="34"/>
      <c r="L2" s="38"/>
      <c r="M2" s="27"/>
      <c r="N2" s="27"/>
      <c r="O2" s="27"/>
      <c r="P2" s="27"/>
      <c r="Q2" s="42"/>
      <c r="BIJ2" s="24"/>
    </row>
    <row r="3" spans="1:17 1596:1596" ht="27" thickBot="1">
      <c r="A3" s="31"/>
      <c r="B3" s="32"/>
      <c r="C3" s="32"/>
      <c r="D3" s="32"/>
      <c r="E3" s="33"/>
      <c r="F3" s="24"/>
      <c r="G3" s="24"/>
      <c r="H3" s="58">
        <v>2010</v>
      </c>
      <c r="I3" s="24"/>
      <c r="J3" s="24"/>
      <c r="K3" s="24"/>
      <c r="L3" s="38"/>
      <c r="M3" s="27"/>
      <c r="N3" s="27"/>
      <c r="O3" s="27"/>
      <c r="P3" s="27"/>
      <c r="Q3" s="42"/>
      <c r="BIJ3" s="24"/>
    </row>
    <row r="4" spans="1:17 1596:1596" ht="15.75" thickBot="1">
      <c r="A4" s="100" t="s">
        <v>78</v>
      </c>
      <c r="B4" s="101"/>
      <c r="C4" s="101"/>
      <c r="D4" s="101"/>
      <c r="E4" s="102"/>
      <c r="F4" s="24"/>
      <c r="G4" s="24"/>
      <c r="H4" s="60"/>
      <c r="I4" s="24"/>
      <c r="J4" s="24"/>
      <c r="K4" s="24"/>
      <c r="L4" s="38"/>
      <c r="M4" s="27"/>
      <c r="N4" s="27"/>
      <c r="O4" s="27"/>
      <c r="P4" s="27"/>
      <c r="Q4" s="42"/>
      <c r="BIJ4" s="24"/>
    </row>
    <row r="5" spans="1:17 1596:1596" ht="15.75" thickBot="1">
      <c r="A5" s="24"/>
      <c r="B5" s="24"/>
      <c r="C5" s="24"/>
      <c r="D5" s="24"/>
      <c r="E5" s="24"/>
      <c r="F5" s="24"/>
      <c r="G5" s="24"/>
      <c r="H5" s="63"/>
      <c r="I5" s="24"/>
      <c r="J5" s="24"/>
      <c r="K5" s="24"/>
      <c r="L5" s="38"/>
      <c r="M5" s="27"/>
      <c r="N5" s="27"/>
      <c r="O5" s="25"/>
      <c r="P5" s="27"/>
      <c r="Q5" s="42"/>
      <c r="BIJ5" s="24"/>
    </row>
    <row r="6" spans="1:17 1596:1596">
      <c r="A6" s="36"/>
      <c r="B6" s="41"/>
      <c r="C6" s="24"/>
      <c r="D6" s="24"/>
      <c r="E6" s="24"/>
      <c r="F6" s="24"/>
      <c r="G6" s="24"/>
      <c r="H6" s="63"/>
      <c r="I6" s="24"/>
      <c r="J6" s="24"/>
      <c r="K6" s="24"/>
      <c r="L6" s="38"/>
      <c r="M6" s="27"/>
      <c r="N6" s="27"/>
      <c r="O6" s="25"/>
      <c r="P6" s="27"/>
      <c r="Q6" s="42"/>
      <c r="BIJ6" s="24"/>
    </row>
    <row r="7" spans="1:17 1596:1596">
      <c r="A7" s="38"/>
      <c r="B7" s="42"/>
      <c r="C7" s="24"/>
      <c r="D7" s="24"/>
      <c r="E7" s="24"/>
      <c r="F7" s="24"/>
      <c r="G7" s="24"/>
      <c r="H7" s="63"/>
      <c r="I7" s="24"/>
      <c r="J7" s="24"/>
      <c r="K7" s="24"/>
      <c r="L7" s="38"/>
      <c r="M7" s="27"/>
      <c r="N7" s="27"/>
      <c r="O7" s="25"/>
      <c r="P7" s="27"/>
      <c r="Q7" s="42"/>
      <c r="BIJ7" s="24"/>
    </row>
    <row r="8" spans="1:17 1596:1596" ht="15.75" thickBot="1">
      <c r="A8" s="38"/>
      <c r="B8" s="42"/>
      <c r="C8" s="24"/>
      <c r="D8" s="24"/>
      <c r="E8" s="24"/>
      <c r="F8" s="24"/>
      <c r="G8" s="24"/>
      <c r="H8" s="64"/>
      <c r="I8" s="24"/>
      <c r="J8" s="24"/>
      <c r="K8" s="24"/>
      <c r="L8" s="38"/>
      <c r="M8" s="27"/>
      <c r="N8" s="27"/>
      <c r="O8" s="25"/>
      <c r="P8" s="27"/>
      <c r="Q8" s="42"/>
      <c r="BIJ8" s="24"/>
    </row>
    <row r="9" spans="1:17 1596:1596" ht="29.25" thickBot="1">
      <c r="B9" s="27"/>
      <c r="C9" s="60"/>
      <c r="D9" s="61"/>
      <c r="E9" s="62"/>
      <c r="F9" s="44"/>
      <c r="G9" s="45"/>
      <c r="H9" s="46" t="s">
        <v>70</v>
      </c>
      <c r="I9" s="47"/>
      <c r="J9" s="48"/>
      <c r="K9" s="65"/>
      <c r="L9" s="38"/>
      <c r="M9" s="27"/>
      <c r="N9" s="27"/>
      <c r="O9" s="25"/>
      <c r="P9" s="27"/>
      <c r="Q9" s="42"/>
      <c r="BIJ9" s="24"/>
    </row>
    <row r="10" spans="1:17 1596:1596">
      <c r="B10" s="27"/>
      <c r="C10" s="63"/>
      <c r="D10" s="24"/>
      <c r="E10" s="24"/>
      <c r="F10" s="24"/>
      <c r="G10" s="24"/>
      <c r="H10" s="60"/>
      <c r="I10" s="24"/>
      <c r="J10" s="24"/>
      <c r="K10" s="24"/>
      <c r="L10" s="38"/>
      <c r="M10" s="27"/>
      <c r="N10" s="27"/>
      <c r="O10" s="25"/>
      <c r="P10" s="27"/>
      <c r="Q10" s="42"/>
      <c r="BIJ10" s="24"/>
    </row>
    <row r="11" spans="1:17 1596:1596">
      <c r="B11" s="27"/>
      <c r="C11" s="63"/>
      <c r="D11" s="24"/>
      <c r="E11" s="24"/>
      <c r="F11" s="24"/>
      <c r="G11" s="24"/>
      <c r="H11" s="63"/>
      <c r="I11" s="24"/>
      <c r="J11" s="24"/>
      <c r="K11" s="24"/>
      <c r="L11" s="38"/>
      <c r="M11" s="27"/>
      <c r="N11" s="27"/>
      <c r="O11" s="27"/>
      <c r="P11" s="27"/>
      <c r="Q11" s="42"/>
      <c r="BIJ11" s="24"/>
    </row>
    <row r="12" spans="1:17 1596:1596">
      <c r="B12" s="27"/>
      <c r="C12" s="63"/>
      <c r="D12" s="24"/>
      <c r="E12" s="24"/>
      <c r="F12" s="24"/>
      <c r="G12" s="24"/>
      <c r="H12" s="63"/>
      <c r="I12" s="24"/>
      <c r="J12" s="24"/>
      <c r="K12" s="35"/>
      <c r="L12" s="38"/>
      <c r="M12" s="27"/>
      <c r="N12" s="27"/>
      <c r="O12" s="27"/>
      <c r="P12" s="27"/>
      <c r="Q12" s="42"/>
      <c r="BIJ12" s="24"/>
    </row>
    <row r="13" spans="1:17 1596:1596" ht="15.75" thickBot="1">
      <c r="B13" s="27"/>
      <c r="C13" s="63"/>
      <c r="D13" s="24"/>
      <c r="E13" s="24"/>
      <c r="F13" s="24"/>
      <c r="G13" s="24"/>
      <c r="H13" s="63"/>
      <c r="I13" s="24"/>
      <c r="J13" s="24"/>
      <c r="K13" s="35"/>
      <c r="L13" s="39"/>
      <c r="M13" s="40"/>
      <c r="N13" s="40"/>
      <c r="O13" s="40"/>
      <c r="P13" s="40"/>
      <c r="Q13" s="43"/>
      <c r="BIJ13" s="24"/>
    </row>
    <row r="14" spans="1:17 1596:1596" ht="15.75" thickBot="1">
      <c r="B14" s="40"/>
      <c r="C14" s="63"/>
      <c r="D14" s="24"/>
      <c r="E14" s="24"/>
      <c r="F14" s="24"/>
      <c r="G14" s="24"/>
      <c r="H14" s="63"/>
      <c r="I14" s="24"/>
      <c r="J14" s="24"/>
      <c r="K14" s="35"/>
      <c r="L14" s="24"/>
      <c r="M14" s="60"/>
      <c r="N14" s="24"/>
      <c r="O14" s="24"/>
      <c r="P14" s="24"/>
      <c r="Q14" s="24"/>
      <c r="BIJ14" s="24"/>
    </row>
    <row r="15" spans="1:17 1596:1596" ht="15.75" thickBot="1">
      <c r="A15" s="24"/>
      <c r="B15" s="24"/>
      <c r="C15" s="64"/>
      <c r="D15" s="24"/>
      <c r="E15" s="24"/>
      <c r="F15" s="24"/>
      <c r="G15" s="24"/>
      <c r="H15" s="63"/>
      <c r="I15" s="24"/>
      <c r="J15" s="24"/>
      <c r="K15" s="24"/>
      <c r="L15" s="24"/>
      <c r="M15" s="64"/>
      <c r="N15" s="24"/>
      <c r="O15" s="24"/>
      <c r="P15" s="24"/>
      <c r="Q15" s="24"/>
      <c r="BIJ15" s="24"/>
    </row>
    <row r="16" spans="1:17 1596:1596" ht="29.25" thickBot="1">
      <c r="A16" s="24"/>
      <c r="B16" s="49"/>
      <c r="C16" s="59" t="s">
        <v>73</v>
      </c>
      <c r="D16" s="50"/>
      <c r="E16" s="24"/>
      <c r="F16" s="24"/>
      <c r="G16" s="24"/>
      <c r="H16" s="63"/>
      <c r="I16" s="24"/>
      <c r="J16" s="24"/>
      <c r="K16" s="24"/>
      <c r="L16" s="52"/>
      <c r="M16" s="46" t="s">
        <v>74</v>
      </c>
      <c r="N16" s="51"/>
      <c r="O16" s="24"/>
      <c r="P16" s="24"/>
      <c r="Q16" s="24"/>
      <c r="BIJ16" s="24"/>
    </row>
    <row r="17" spans="1:17 1596:1596">
      <c r="A17" s="24"/>
      <c r="B17" s="24"/>
      <c r="C17" s="63"/>
      <c r="D17" s="24"/>
      <c r="E17" s="24"/>
      <c r="F17" s="24"/>
      <c r="G17" s="24"/>
      <c r="H17" s="63"/>
      <c r="I17" s="24"/>
      <c r="J17" s="24"/>
      <c r="K17" s="24"/>
      <c r="L17" s="24"/>
      <c r="M17" s="60"/>
      <c r="N17" s="24"/>
      <c r="O17" s="24"/>
      <c r="P17" s="24"/>
      <c r="Q17" s="24"/>
      <c r="BIJ17" s="24"/>
    </row>
    <row r="18" spans="1:17 1596:1596" ht="15.75" thickBot="1">
      <c r="A18" s="24"/>
      <c r="B18" s="24"/>
      <c r="C18" s="63"/>
      <c r="D18" s="24"/>
      <c r="E18" s="24"/>
      <c r="F18" s="24"/>
      <c r="G18" s="24"/>
      <c r="H18" s="64"/>
      <c r="I18" s="24"/>
      <c r="J18" s="24"/>
      <c r="K18" s="24"/>
      <c r="L18" s="24"/>
      <c r="M18" s="63"/>
      <c r="N18" s="24"/>
      <c r="O18" s="24"/>
      <c r="P18" s="24"/>
      <c r="Q18" s="24"/>
      <c r="BIJ18" s="24"/>
    </row>
    <row r="19" spans="1:17 1596:1596" ht="29.25" thickBot="1">
      <c r="A19" s="24"/>
      <c r="B19" s="24"/>
      <c r="C19" s="63"/>
      <c r="D19" s="24"/>
      <c r="E19" s="24"/>
      <c r="F19" s="49"/>
      <c r="G19" s="47"/>
      <c r="H19" s="46" t="s">
        <v>75</v>
      </c>
      <c r="I19" s="47"/>
      <c r="J19" s="51"/>
      <c r="K19" s="24"/>
      <c r="L19" s="24"/>
      <c r="M19" s="63"/>
      <c r="N19" s="24"/>
      <c r="O19" s="24"/>
      <c r="P19" s="24"/>
      <c r="Q19" s="24"/>
      <c r="BIJ19" s="24"/>
    </row>
    <row r="20" spans="1:17 1596:1596">
      <c r="A20" s="24"/>
      <c r="B20" s="24"/>
      <c r="C20" s="63"/>
      <c r="D20" s="24"/>
      <c r="E20" s="24"/>
      <c r="F20" s="24"/>
      <c r="G20" s="24"/>
      <c r="H20" s="60"/>
      <c r="I20" s="24"/>
      <c r="J20" s="24"/>
      <c r="K20" s="24"/>
      <c r="L20" s="24"/>
      <c r="M20" s="63"/>
      <c r="N20" s="24"/>
      <c r="O20" s="24"/>
      <c r="P20" s="24"/>
      <c r="Q20" s="24"/>
      <c r="BIJ20" s="24"/>
    </row>
    <row r="21" spans="1:17 1596:1596">
      <c r="A21" s="24"/>
      <c r="B21" s="24"/>
      <c r="C21" s="63"/>
      <c r="D21" s="24"/>
      <c r="E21" s="24"/>
      <c r="F21" s="24"/>
      <c r="G21" s="24"/>
      <c r="H21" s="63"/>
      <c r="I21" s="24"/>
      <c r="J21" s="24"/>
      <c r="K21" s="24"/>
      <c r="L21" s="24"/>
      <c r="M21" s="63"/>
      <c r="N21" s="24"/>
      <c r="O21" s="24"/>
      <c r="P21" s="24"/>
      <c r="Q21" s="24"/>
      <c r="BIJ21" s="24"/>
    </row>
    <row r="22" spans="1:17 1596:1596" ht="15.75" thickBot="1">
      <c r="A22" s="24"/>
      <c r="B22" s="24"/>
      <c r="C22" s="63"/>
      <c r="D22" s="24"/>
      <c r="E22" s="24"/>
      <c r="F22" s="24"/>
      <c r="G22" s="24"/>
      <c r="H22" s="64"/>
      <c r="I22" s="24"/>
      <c r="J22" s="24"/>
      <c r="K22" s="24"/>
      <c r="L22" s="24"/>
      <c r="M22" s="63"/>
      <c r="N22" s="24"/>
      <c r="O22" s="24"/>
      <c r="P22" s="24"/>
      <c r="Q22" s="24"/>
      <c r="BIJ22" s="24"/>
    </row>
    <row r="23" spans="1:17 1596:1596" ht="29.25" thickBot="1">
      <c r="A23" s="24"/>
      <c r="B23" s="24"/>
      <c r="C23" s="64"/>
      <c r="D23" s="61"/>
      <c r="E23" s="62"/>
      <c r="F23" s="52"/>
      <c r="G23" s="45"/>
      <c r="H23" s="46" t="s">
        <v>76</v>
      </c>
      <c r="I23" s="47"/>
      <c r="J23" s="50"/>
      <c r="K23" s="61"/>
      <c r="L23" s="62"/>
      <c r="M23" s="64"/>
      <c r="N23" s="24"/>
      <c r="O23" s="24"/>
      <c r="P23" s="24"/>
      <c r="Q23" s="24"/>
      <c r="BIJ23" s="24"/>
    </row>
    <row r="24" spans="1:17 1596:1596" ht="26.25">
      <c r="A24" s="24"/>
      <c r="B24" s="26"/>
      <c r="C24" s="29"/>
      <c r="D24" s="30"/>
      <c r="E24" s="30"/>
      <c r="F24" s="26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BIJ24" s="24"/>
    </row>
    <row r="25" spans="1:17 1596:1596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BIJ25" s="24"/>
    </row>
    <row r="26" spans="1:17 1596:1596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BIJ26" s="24"/>
    </row>
    <row r="27" spans="1:17 1596:1596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BIJ27" s="24"/>
    </row>
    <row r="28" spans="1:17 1596:1596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BIJ28" s="24"/>
    </row>
    <row r="29" spans="1:17 1596:1596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BIJ29" s="24"/>
    </row>
    <row r="30" spans="1:17 1596:1596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BIJ30" s="24"/>
    </row>
    <row r="31" spans="1:17 1596:1596" hidden="1"/>
    <row r="32" spans="1:17 1596:1596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  <row r="14879" hidden="1"/>
    <row r="14880" hidden="1"/>
    <row r="14881" hidden="1"/>
    <row r="14882" hidden="1"/>
    <row r="14883" hidden="1"/>
    <row r="14884" hidden="1"/>
    <row r="14885" hidden="1"/>
    <row r="14886" hidden="1"/>
    <row r="14887" hidden="1"/>
    <row r="14888" hidden="1"/>
    <row r="14889" hidden="1"/>
    <row r="14890" hidden="1"/>
    <row r="14891" hidden="1"/>
    <row r="14892" hidden="1"/>
    <row r="14893" hidden="1"/>
    <row r="14894" hidden="1"/>
    <row r="14895" hidden="1"/>
    <row r="14896" hidden="1"/>
    <row r="14897" hidden="1"/>
    <row r="14898" hidden="1"/>
    <row r="14899" hidden="1"/>
    <row r="14900" hidden="1"/>
    <row r="14901" hidden="1"/>
    <row r="14902" hidden="1"/>
    <row r="14903" hidden="1"/>
    <row r="14904" hidden="1"/>
    <row r="14905" hidden="1"/>
    <row r="14906" hidden="1"/>
    <row r="14907" hidden="1"/>
    <row r="14908" hidden="1"/>
    <row r="14909" hidden="1"/>
    <row r="14910" hidden="1"/>
    <row r="14911" hidden="1"/>
    <row r="14912" hidden="1"/>
    <row r="14913" hidden="1"/>
    <row r="14914" hidden="1"/>
    <row r="14915" hidden="1"/>
    <row r="14916" hidden="1"/>
    <row r="14917" hidden="1"/>
    <row r="14918" hidden="1"/>
    <row r="14919" hidden="1"/>
    <row r="14920" hidden="1"/>
    <row r="14921" hidden="1"/>
    <row r="14922" hidden="1"/>
    <row r="14923" hidden="1"/>
    <row r="14924" hidden="1"/>
    <row r="14925" hidden="1"/>
    <row r="14926" hidden="1"/>
    <row r="14927" hidden="1"/>
    <row r="14928" hidden="1"/>
    <row r="14929" hidden="1"/>
    <row r="14930" hidden="1"/>
    <row r="14931" hidden="1"/>
    <row r="14932" hidden="1"/>
    <row r="14933" hidden="1"/>
    <row r="14934" hidden="1"/>
    <row r="14935" hidden="1"/>
    <row r="14936" hidden="1"/>
    <row r="14937" hidden="1"/>
    <row r="14938" hidden="1"/>
    <row r="14939" hidden="1"/>
    <row r="14940" hidden="1"/>
    <row r="14941" hidden="1"/>
    <row r="14942" hidden="1"/>
    <row r="14943" hidden="1"/>
    <row r="14944" hidden="1"/>
    <row r="14945" hidden="1"/>
    <row r="14946" hidden="1"/>
    <row r="14947" hidden="1"/>
    <row r="14948" hidden="1"/>
    <row r="14949" hidden="1"/>
    <row r="14950" hidden="1"/>
    <row r="14951" hidden="1"/>
    <row r="14952" hidden="1"/>
    <row r="14953" hidden="1"/>
    <row r="14954" hidden="1"/>
    <row r="14955" hidden="1"/>
    <row r="14956" hidden="1"/>
    <row r="14957" hidden="1"/>
    <row r="14958" hidden="1"/>
    <row r="14959" hidden="1"/>
    <row r="14960" hidden="1"/>
    <row r="14961" hidden="1"/>
    <row r="14962" hidden="1"/>
    <row r="14963" hidden="1"/>
    <row r="14964" hidden="1"/>
    <row r="14965" hidden="1"/>
    <row r="14966" hidden="1"/>
    <row r="14967" hidden="1"/>
    <row r="14968" hidden="1"/>
    <row r="14969" hidden="1"/>
    <row r="14970" hidden="1"/>
    <row r="14971" hidden="1"/>
    <row r="14972" hidden="1"/>
    <row r="14973" hidden="1"/>
    <row r="14974" hidden="1"/>
    <row r="14975" hidden="1"/>
    <row r="14976" hidden="1"/>
    <row r="14977" hidden="1"/>
    <row r="14978" hidden="1"/>
    <row r="14979" hidden="1"/>
    <row r="14980" hidden="1"/>
    <row r="14981" hidden="1"/>
    <row r="14982" hidden="1"/>
    <row r="14983" hidden="1"/>
    <row r="14984" hidden="1"/>
    <row r="14985" hidden="1"/>
    <row r="14986" hidden="1"/>
    <row r="14987" hidden="1"/>
    <row r="14988" hidden="1"/>
    <row r="14989" hidden="1"/>
    <row r="14990" hidden="1"/>
    <row r="14991" hidden="1"/>
    <row r="14992" hidden="1"/>
    <row r="14993" hidden="1"/>
    <row r="14994" hidden="1"/>
    <row r="14995" hidden="1"/>
    <row r="14996" hidden="1"/>
    <row r="14997" hidden="1"/>
    <row r="14998" hidden="1"/>
    <row r="14999" hidden="1"/>
    <row r="15000" hidden="1"/>
    <row r="15001" hidden="1"/>
    <row r="15002" hidden="1"/>
    <row r="15003" hidden="1"/>
    <row r="15004" hidden="1"/>
    <row r="15005" hidden="1"/>
    <row r="15006" hidden="1"/>
    <row r="15007" hidden="1"/>
    <row r="15008" hidden="1"/>
    <row r="15009" hidden="1"/>
    <row r="15010" hidden="1"/>
    <row r="15011" hidden="1"/>
    <row r="15012" hidden="1"/>
    <row r="15013" hidden="1"/>
    <row r="15014" hidden="1"/>
    <row r="15015" hidden="1"/>
    <row r="15016" hidden="1"/>
    <row r="15017" hidden="1"/>
    <row r="15018" hidden="1"/>
    <row r="15019" hidden="1"/>
    <row r="15020" hidden="1"/>
    <row r="15021" hidden="1"/>
    <row r="15022" hidden="1"/>
    <row r="15023" hidden="1"/>
    <row r="15024" hidden="1"/>
    <row r="15025" hidden="1"/>
    <row r="15026" hidden="1"/>
    <row r="15027" hidden="1"/>
    <row r="15028" hidden="1"/>
    <row r="15029" hidden="1"/>
    <row r="15030" hidden="1"/>
    <row r="15031" hidden="1"/>
    <row r="15032" hidden="1"/>
    <row r="15033" hidden="1"/>
    <row r="15034" hidden="1"/>
    <row r="15035" hidden="1"/>
    <row r="15036" hidden="1"/>
    <row r="15037" hidden="1"/>
    <row r="15038" hidden="1"/>
    <row r="15039" hidden="1"/>
    <row r="15040" hidden="1"/>
    <row r="15041" hidden="1"/>
    <row r="15042" hidden="1"/>
    <row r="15043" hidden="1"/>
    <row r="15044" hidden="1"/>
    <row r="15045" hidden="1"/>
    <row r="15046" hidden="1"/>
    <row r="15047" hidden="1"/>
    <row r="15048" hidden="1"/>
    <row r="15049" hidden="1"/>
    <row r="15050" hidden="1"/>
    <row r="15051" hidden="1"/>
    <row r="15052" hidden="1"/>
    <row r="15053" hidden="1"/>
    <row r="15054" hidden="1"/>
    <row r="15055" hidden="1"/>
    <row r="15056" hidden="1"/>
    <row r="15057" hidden="1"/>
    <row r="15058" hidden="1"/>
    <row r="15059" hidden="1"/>
    <row r="15060" hidden="1"/>
    <row r="15061" hidden="1"/>
    <row r="15062" hidden="1"/>
    <row r="15063" hidden="1"/>
    <row r="15064" hidden="1"/>
    <row r="15065" hidden="1"/>
    <row r="15066" hidden="1"/>
    <row r="15067" hidden="1"/>
    <row r="15068" hidden="1"/>
    <row r="15069" hidden="1"/>
    <row r="15070" hidden="1"/>
    <row r="15071" hidden="1"/>
    <row r="15072" hidden="1"/>
    <row r="15073" hidden="1"/>
    <row r="15074" hidden="1"/>
    <row r="15075" hidden="1"/>
    <row r="15076" hidden="1"/>
    <row r="15077" hidden="1"/>
    <row r="15078" hidden="1"/>
    <row r="15079" hidden="1"/>
    <row r="15080" hidden="1"/>
    <row r="15081" hidden="1"/>
    <row r="15082" hidden="1"/>
    <row r="15083" hidden="1"/>
    <row r="15084" hidden="1"/>
    <row r="15085" hidden="1"/>
    <row r="15086" hidden="1"/>
    <row r="15087" hidden="1"/>
    <row r="15088" hidden="1"/>
    <row r="15089" hidden="1"/>
    <row r="15090" hidden="1"/>
    <row r="15091" hidden="1"/>
    <row r="15092" hidden="1"/>
    <row r="15093" hidden="1"/>
    <row r="15094" hidden="1"/>
    <row r="15095" hidden="1"/>
    <row r="15096" hidden="1"/>
    <row r="15097" hidden="1"/>
    <row r="15098" hidden="1"/>
    <row r="15099" hidden="1"/>
    <row r="15100" hidden="1"/>
    <row r="15101" hidden="1"/>
    <row r="15102" hidden="1"/>
    <row r="15103" hidden="1"/>
    <row r="15104" hidden="1"/>
    <row r="15105" hidden="1"/>
    <row r="15106" hidden="1"/>
    <row r="15107" hidden="1"/>
    <row r="15108" hidden="1"/>
    <row r="15109" hidden="1"/>
    <row r="15110" hidden="1"/>
    <row r="15111" hidden="1"/>
    <row r="15112" hidden="1"/>
    <row r="15113" hidden="1"/>
    <row r="15114" hidden="1"/>
    <row r="15115" hidden="1"/>
    <row r="15116" hidden="1"/>
    <row r="15117" hidden="1"/>
    <row r="15118" hidden="1"/>
    <row r="15119" hidden="1"/>
    <row r="15120" hidden="1"/>
    <row r="15121" hidden="1"/>
    <row r="15122" hidden="1"/>
    <row r="15123" hidden="1"/>
    <row r="15124" hidden="1"/>
    <row r="15125" hidden="1"/>
    <row r="15126" hidden="1"/>
    <row r="15127" hidden="1"/>
    <row r="15128" hidden="1"/>
    <row r="15129" hidden="1"/>
    <row r="15130" hidden="1"/>
    <row r="15131" hidden="1"/>
    <row r="15132" hidden="1"/>
    <row r="15133" hidden="1"/>
    <row r="15134" hidden="1"/>
    <row r="15135" hidden="1"/>
    <row r="15136" hidden="1"/>
    <row r="15137" hidden="1"/>
    <row r="15138" hidden="1"/>
    <row r="15139" hidden="1"/>
    <row r="15140" hidden="1"/>
    <row r="15141" hidden="1"/>
    <row r="15142" hidden="1"/>
    <row r="15143" hidden="1"/>
    <row r="15144" hidden="1"/>
    <row r="15145" hidden="1"/>
    <row r="15146" hidden="1"/>
    <row r="15147" hidden="1"/>
    <row r="15148" hidden="1"/>
    <row r="15149" hidden="1"/>
    <row r="15150" hidden="1"/>
    <row r="15151" hidden="1"/>
    <row r="15152" hidden="1"/>
    <row r="15153" hidden="1"/>
    <row r="15154" hidden="1"/>
    <row r="15155" hidden="1"/>
    <row r="15156" hidden="1"/>
    <row r="15157" hidden="1"/>
    <row r="15158" hidden="1"/>
    <row r="15159" hidden="1"/>
    <row r="15160" hidden="1"/>
    <row r="15161" hidden="1"/>
    <row r="15162" hidden="1"/>
    <row r="15163" hidden="1"/>
    <row r="15164" hidden="1"/>
    <row r="15165" hidden="1"/>
    <row r="15166" hidden="1"/>
    <row r="15167" hidden="1"/>
    <row r="15168" hidden="1"/>
    <row r="15169" hidden="1"/>
    <row r="15170" hidden="1"/>
    <row r="15171" hidden="1"/>
    <row r="15172" hidden="1"/>
    <row r="15173" hidden="1"/>
    <row r="15174" hidden="1"/>
    <row r="15175" hidden="1"/>
    <row r="15176" hidden="1"/>
    <row r="15177" hidden="1"/>
    <row r="15178" hidden="1"/>
    <row r="15179" hidden="1"/>
    <row r="15180" hidden="1"/>
    <row r="15181" hidden="1"/>
    <row r="15182" hidden="1"/>
    <row r="15183" hidden="1"/>
    <row r="15184" hidden="1"/>
    <row r="15185" hidden="1"/>
    <row r="15186" hidden="1"/>
    <row r="15187" hidden="1"/>
    <row r="15188" hidden="1"/>
    <row r="15189" hidden="1"/>
    <row r="15190" hidden="1"/>
    <row r="15191" hidden="1"/>
    <row r="15192" hidden="1"/>
    <row r="15193" hidden="1"/>
    <row r="15194" hidden="1"/>
    <row r="15195" hidden="1"/>
    <row r="15196" hidden="1"/>
    <row r="15197" hidden="1"/>
    <row r="15198" hidden="1"/>
    <row r="15199" hidden="1"/>
    <row r="15200" hidden="1"/>
    <row r="15201" hidden="1"/>
    <row r="15202" hidden="1"/>
    <row r="15203" hidden="1"/>
    <row r="15204" hidden="1"/>
    <row r="15205" hidden="1"/>
    <row r="15206" hidden="1"/>
    <row r="15207" hidden="1"/>
    <row r="15208" hidden="1"/>
    <row r="15209" hidden="1"/>
    <row r="15210" hidden="1"/>
    <row r="15211" hidden="1"/>
    <row r="15212" hidden="1"/>
    <row r="15213" hidden="1"/>
    <row r="15214" hidden="1"/>
    <row r="15215" hidden="1"/>
    <row r="15216" hidden="1"/>
    <row r="15217" hidden="1"/>
    <row r="15218" hidden="1"/>
    <row r="15219" hidden="1"/>
    <row r="15220" hidden="1"/>
    <row r="15221" hidden="1"/>
    <row r="15222" hidden="1"/>
    <row r="15223" hidden="1"/>
    <row r="15224" hidden="1"/>
    <row r="15225" hidden="1"/>
    <row r="15226" hidden="1"/>
    <row r="15227" hidden="1"/>
    <row r="15228" hidden="1"/>
    <row r="15229" hidden="1"/>
    <row r="15230" hidden="1"/>
    <row r="15231" hidden="1"/>
    <row r="15232" hidden="1"/>
    <row r="15233" hidden="1"/>
    <row r="15234" hidden="1"/>
    <row r="15235" hidden="1"/>
    <row r="15236" hidden="1"/>
    <row r="15237" hidden="1"/>
    <row r="15238" hidden="1"/>
    <row r="15239" hidden="1"/>
    <row r="15240" hidden="1"/>
    <row r="15241" hidden="1"/>
    <row r="15242" hidden="1"/>
    <row r="15243" hidden="1"/>
    <row r="15244" hidden="1"/>
    <row r="15245" hidden="1"/>
    <row r="15246" hidden="1"/>
    <row r="15247" hidden="1"/>
    <row r="15248" hidden="1"/>
    <row r="15249" hidden="1"/>
    <row r="15250" hidden="1"/>
    <row r="15251" hidden="1"/>
    <row r="15252" hidden="1"/>
    <row r="15253" hidden="1"/>
    <row r="15254" hidden="1"/>
    <row r="15255" hidden="1"/>
    <row r="15256" hidden="1"/>
    <row r="15257" hidden="1"/>
    <row r="15258" hidden="1"/>
    <row r="15259" hidden="1"/>
    <row r="15260" hidden="1"/>
    <row r="15261" hidden="1"/>
    <row r="15262" hidden="1"/>
    <row r="15263" hidden="1"/>
    <row r="15264" hidden="1"/>
    <row r="15265" hidden="1"/>
    <row r="15266" hidden="1"/>
    <row r="15267" hidden="1"/>
    <row r="15268" hidden="1"/>
    <row r="15269" hidden="1"/>
    <row r="15270" hidden="1"/>
    <row r="15271" hidden="1"/>
    <row r="15272" hidden="1"/>
    <row r="15273" hidden="1"/>
    <row r="15274" hidden="1"/>
    <row r="15275" hidden="1"/>
    <row r="15276" hidden="1"/>
    <row r="15277" hidden="1"/>
    <row r="15278" hidden="1"/>
    <row r="15279" hidden="1"/>
    <row r="15280" hidden="1"/>
    <row r="15281" hidden="1"/>
    <row r="15282" hidden="1"/>
    <row r="15283" hidden="1"/>
    <row r="15284" hidden="1"/>
    <row r="15285" hidden="1"/>
    <row r="15286" hidden="1"/>
    <row r="15287" hidden="1"/>
    <row r="15288" hidden="1"/>
    <row r="15289" hidden="1"/>
    <row r="15290" hidden="1"/>
    <row r="15291" hidden="1"/>
    <row r="15292" hidden="1"/>
    <row r="15293" hidden="1"/>
    <row r="15294" hidden="1"/>
    <row r="15295" hidden="1"/>
    <row r="15296" hidden="1"/>
    <row r="15297" hidden="1"/>
    <row r="15298" hidden="1"/>
    <row r="15299" hidden="1"/>
    <row r="15300" hidden="1"/>
    <row r="15301" hidden="1"/>
    <row r="15302" hidden="1"/>
    <row r="15303" hidden="1"/>
    <row r="15304" hidden="1"/>
    <row r="15305" hidden="1"/>
    <row r="15306" hidden="1"/>
    <row r="15307" hidden="1"/>
    <row r="15308" hidden="1"/>
    <row r="15309" hidden="1"/>
    <row r="15310" hidden="1"/>
    <row r="15311" hidden="1"/>
    <row r="15312" hidden="1"/>
    <row r="15313" hidden="1"/>
    <row r="15314" hidden="1"/>
    <row r="15315" hidden="1"/>
    <row r="15316" hidden="1"/>
    <row r="15317" hidden="1"/>
    <row r="15318" hidden="1"/>
    <row r="15319" hidden="1"/>
    <row r="15320" hidden="1"/>
    <row r="15321" hidden="1"/>
    <row r="15322" hidden="1"/>
    <row r="15323" hidden="1"/>
    <row r="15324" hidden="1"/>
    <row r="15325" hidden="1"/>
    <row r="15326" hidden="1"/>
    <row r="15327" hidden="1"/>
    <row r="15328" hidden="1"/>
    <row r="15329" hidden="1"/>
    <row r="15330" hidden="1"/>
    <row r="15331" hidden="1"/>
    <row r="15332" hidden="1"/>
    <row r="15333" hidden="1"/>
    <row r="15334" hidden="1"/>
    <row r="15335" hidden="1"/>
    <row r="15336" hidden="1"/>
    <row r="15337" hidden="1"/>
    <row r="15338" hidden="1"/>
    <row r="15339" hidden="1"/>
    <row r="15340" hidden="1"/>
    <row r="15341" hidden="1"/>
    <row r="15342" hidden="1"/>
    <row r="15343" hidden="1"/>
    <row r="15344" hidden="1"/>
    <row r="15345" hidden="1"/>
    <row r="15346" hidden="1"/>
    <row r="15347" hidden="1"/>
    <row r="15348" hidden="1"/>
    <row r="15349" hidden="1"/>
    <row r="15350" hidden="1"/>
    <row r="15351" hidden="1"/>
    <row r="15352" hidden="1"/>
    <row r="15353" hidden="1"/>
    <row r="15354" hidden="1"/>
    <row r="15355" hidden="1"/>
    <row r="15356" hidden="1"/>
    <row r="15357" hidden="1"/>
    <row r="15358" hidden="1"/>
    <row r="15359" hidden="1"/>
    <row r="15360" hidden="1"/>
    <row r="15361" hidden="1"/>
    <row r="15362" hidden="1"/>
    <row r="15363" hidden="1"/>
    <row r="15364" hidden="1"/>
    <row r="15365" hidden="1"/>
    <row r="15366" hidden="1"/>
    <row r="15367" hidden="1"/>
    <row r="15368" hidden="1"/>
    <row r="15369" hidden="1"/>
    <row r="15370" hidden="1"/>
    <row r="15371" hidden="1"/>
    <row r="15372" hidden="1"/>
    <row r="15373" hidden="1"/>
    <row r="15374" hidden="1"/>
    <row r="15375" hidden="1"/>
    <row r="15376" hidden="1"/>
    <row r="15377" hidden="1"/>
    <row r="15378" hidden="1"/>
    <row r="15379" hidden="1"/>
    <row r="15380" hidden="1"/>
    <row r="15381" hidden="1"/>
    <row r="15382" hidden="1"/>
    <row r="15383" hidden="1"/>
    <row r="15384" hidden="1"/>
    <row r="15385" hidden="1"/>
    <row r="15386" hidden="1"/>
    <row r="15387" hidden="1"/>
    <row r="15388" hidden="1"/>
    <row r="15389" hidden="1"/>
    <row r="15390" hidden="1"/>
    <row r="15391" hidden="1"/>
    <row r="15392" hidden="1"/>
    <row r="15393" hidden="1"/>
    <row r="15394" hidden="1"/>
    <row r="15395" hidden="1"/>
    <row r="15396" hidden="1"/>
    <row r="15397" hidden="1"/>
    <row r="15398" hidden="1"/>
    <row r="15399" hidden="1"/>
    <row r="15400" hidden="1"/>
    <row r="15401" hidden="1"/>
    <row r="15402" hidden="1"/>
    <row r="15403" hidden="1"/>
    <row r="15404" hidden="1"/>
    <row r="15405" hidden="1"/>
    <row r="15406" hidden="1"/>
    <row r="15407" hidden="1"/>
    <row r="15408" hidden="1"/>
    <row r="15409" hidden="1"/>
    <row r="15410" hidden="1"/>
    <row r="15411" hidden="1"/>
    <row r="15412" hidden="1"/>
    <row r="15413" hidden="1"/>
    <row r="15414" hidden="1"/>
    <row r="15415" hidden="1"/>
    <row r="15416" hidden="1"/>
    <row r="15417" hidden="1"/>
    <row r="15418" hidden="1"/>
    <row r="15419" hidden="1"/>
    <row r="15420" hidden="1"/>
    <row r="15421" hidden="1"/>
    <row r="15422" hidden="1"/>
    <row r="15423" hidden="1"/>
    <row r="15424" hidden="1"/>
    <row r="15425" hidden="1"/>
    <row r="15426" hidden="1"/>
    <row r="15427" hidden="1"/>
    <row r="15428" hidden="1"/>
    <row r="15429" hidden="1"/>
    <row r="15430" hidden="1"/>
    <row r="15431" hidden="1"/>
    <row r="15432" hidden="1"/>
    <row r="15433" hidden="1"/>
    <row r="15434" hidden="1"/>
    <row r="15435" hidden="1"/>
    <row r="15436" hidden="1"/>
    <row r="15437" hidden="1"/>
    <row r="15438" hidden="1"/>
    <row r="15439" hidden="1"/>
    <row r="15440" hidden="1"/>
    <row r="15441" hidden="1"/>
    <row r="15442" hidden="1"/>
    <row r="15443" hidden="1"/>
    <row r="15444" hidden="1"/>
    <row r="15445" hidden="1"/>
    <row r="15446" hidden="1"/>
    <row r="15447" hidden="1"/>
    <row r="15448" hidden="1"/>
    <row r="15449" hidden="1"/>
    <row r="15450" hidden="1"/>
    <row r="15451" hidden="1"/>
    <row r="15452" hidden="1"/>
    <row r="15453" hidden="1"/>
    <row r="15454" hidden="1"/>
    <row r="15455" hidden="1"/>
    <row r="15456" hidden="1"/>
    <row r="15457" hidden="1"/>
    <row r="15458" hidden="1"/>
    <row r="15459" hidden="1"/>
    <row r="15460" hidden="1"/>
    <row r="15461" hidden="1"/>
    <row r="15462" hidden="1"/>
    <row r="15463" hidden="1"/>
    <row r="15464" hidden="1"/>
    <row r="15465" hidden="1"/>
    <row r="15466" hidden="1"/>
    <row r="15467" hidden="1"/>
    <row r="15468" hidden="1"/>
    <row r="15469" hidden="1"/>
    <row r="15470" hidden="1"/>
    <row r="15471" hidden="1"/>
    <row r="15472" hidden="1"/>
    <row r="15473" hidden="1"/>
    <row r="15474" hidden="1"/>
    <row r="15475" hidden="1"/>
    <row r="15476" hidden="1"/>
    <row r="15477" hidden="1"/>
    <row r="15478" hidden="1"/>
    <row r="15479" hidden="1"/>
    <row r="15480" hidden="1"/>
    <row r="15481" hidden="1"/>
    <row r="15482" hidden="1"/>
    <row r="15483" hidden="1"/>
    <row r="15484" hidden="1"/>
    <row r="15485" hidden="1"/>
    <row r="15486" hidden="1"/>
    <row r="15487" hidden="1"/>
    <row r="15488" hidden="1"/>
    <row r="15489" hidden="1"/>
    <row r="15490" hidden="1"/>
    <row r="15491" hidden="1"/>
    <row r="15492" hidden="1"/>
    <row r="15493" hidden="1"/>
    <row r="15494" hidden="1"/>
    <row r="15495" hidden="1"/>
    <row r="15496" hidden="1"/>
    <row r="15497" hidden="1"/>
    <row r="15498" hidden="1"/>
    <row r="15499" hidden="1"/>
    <row r="15500" hidden="1"/>
    <row r="15501" hidden="1"/>
    <row r="15502" hidden="1"/>
    <row r="15503" hidden="1"/>
    <row r="15504" hidden="1"/>
    <row r="15505" hidden="1"/>
    <row r="15506" hidden="1"/>
    <row r="15507" hidden="1"/>
    <row r="15508" hidden="1"/>
    <row r="15509" hidden="1"/>
    <row r="15510" hidden="1"/>
    <row r="15511" hidden="1"/>
    <row r="15512" hidden="1"/>
    <row r="15513" hidden="1"/>
    <row r="15514" hidden="1"/>
    <row r="15515" hidden="1"/>
    <row r="15516" hidden="1"/>
    <row r="15517" hidden="1"/>
    <row r="15518" hidden="1"/>
    <row r="15519" hidden="1"/>
    <row r="15520" hidden="1"/>
    <row r="15521" hidden="1"/>
    <row r="15522" hidden="1"/>
  </sheetData>
  <mergeCells count="2">
    <mergeCell ref="A2:E2"/>
    <mergeCell ref="A4:E4"/>
  </mergeCells>
  <hyperlinks>
    <hyperlink ref="H9" location="'sources of income'!A1" display="SOURCES OF INCOME"/>
    <hyperlink ref="C16" location="expenditure!A1" display="EXPENDITURE"/>
    <hyperlink ref="M16" location="consumption!A1" display="CONSUMPTION"/>
    <hyperlink ref="H19" location="'types of retailers'!A1" display="TYPE OF RETAILERS"/>
    <hyperlink ref="H23" location="'area of purchase'!A1" display="AREA OF PURCHASE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7"/>
  <sheetViews>
    <sheetView zoomScale="85" zoomScaleNormal="85" workbookViewId="0">
      <selection activeCell="B25" sqref="B25"/>
    </sheetView>
  </sheetViews>
  <sheetFormatPr defaultRowHeight="15"/>
  <cols>
    <col min="1" max="1" width="70.5703125" customWidth="1"/>
    <col min="2" max="2" width="48.85546875" customWidth="1"/>
    <col min="3" max="3" width="45.42578125" customWidth="1"/>
    <col min="4" max="4" width="40.85546875" customWidth="1"/>
    <col min="5" max="5" width="57.5703125" customWidth="1"/>
    <col min="6" max="6" width="36.28515625" customWidth="1"/>
    <col min="7" max="7" width="63.85546875" customWidth="1"/>
    <col min="8" max="8" width="40.85546875" customWidth="1"/>
    <col min="9" max="9" width="40.140625" customWidth="1"/>
    <col min="10" max="10" width="66.140625" customWidth="1"/>
    <col min="11" max="11" width="70" customWidth="1"/>
    <col min="12" max="12" width="67.28515625" customWidth="1"/>
    <col min="13" max="13" width="47" customWidth="1"/>
    <col min="14" max="14" width="33.7109375" customWidth="1"/>
    <col min="15" max="15" width="41.7109375" customWidth="1"/>
  </cols>
  <sheetData>
    <row r="1" spans="1:15" ht="49.15" customHeight="1" thickBot="1">
      <c r="A1" s="103" t="s">
        <v>70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5" ht="48.75" customHeight="1" thickBot="1">
      <c r="A2" s="69" t="s">
        <v>87</v>
      </c>
      <c r="B2" s="67" t="s">
        <v>0</v>
      </c>
      <c r="C2" s="67" t="s">
        <v>1</v>
      </c>
      <c r="D2" s="67" t="s">
        <v>2</v>
      </c>
      <c r="E2" s="67" t="s">
        <v>3</v>
      </c>
      <c r="F2" s="67" t="s">
        <v>4</v>
      </c>
      <c r="G2" s="67" t="s">
        <v>5</v>
      </c>
      <c r="H2" s="67" t="s">
        <v>6</v>
      </c>
      <c r="I2" s="67" t="s">
        <v>7</v>
      </c>
      <c r="J2" s="67" t="s">
        <v>8</v>
      </c>
      <c r="K2" s="67" t="s">
        <v>9</v>
      </c>
      <c r="L2" s="67" t="s">
        <v>10</v>
      </c>
      <c r="M2" s="67" t="s">
        <v>11</v>
      </c>
      <c r="N2" s="67" t="s">
        <v>12</v>
      </c>
      <c r="O2" s="2" t="s">
        <v>13</v>
      </c>
    </row>
    <row r="3" spans="1:15" ht="39" customHeight="1">
      <c r="A3" s="16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1">
      <c r="A4" s="71" t="s">
        <v>15</v>
      </c>
      <c r="B4" s="72">
        <v>2342558</v>
      </c>
      <c r="C4" s="72">
        <v>295293</v>
      </c>
      <c r="D4" s="72">
        <v>595599</v>
      </c>
      <c r="E4" s="72">
        <v>227293</v>
      </c>
      <c r="F4" s="72">
        <v>18174</v>
      </c>
      <c r="G4" s="72">
        <v>114957</v>
      </c>
      <c r="H4" s="72">
        <v>10744</v>
      </c>
      <c r="I4" s="72">
        <v>32592</v>
      </c>
      <c r="J4" s="72">
        <v>309352</v>
      </c>
      <c r="K4" s="72">
        <v>99136</v>
      </c>
      <c r="L4" s="72">
        <v>38244</v>
      </c>
      <c r="M4" s="72">
        <v>38594</v>
      </c>
      <c r="N4" s="72">
        <v>63847</v>
      </c>
      <c r="O4" s="72">
        <f>SUM(B4:N4)</f>
        <v>4186383</v>
      </c>
    </row>
    <row r="5" spans="1:15" ht="21">
      <c r="A5" s="71" t="s">
        <v>16</v>
      </c>
      <c r="B5" s="72">
        <v>1786555</v>
      </c>
      <c r="C5" s="72">
        <v>362150</v>
      </c>
      <c r="D5" s="72">
        <v>1036343</v>
      </c>
      <c r="E5" s="72">
        <v>933119</v>
      </c>
      <c r="F5" s="72">
        <v>29184</v>
      </c>
      <c r="G5" s="72">
        <v>112802</v>
      </c>
      <c r="H5" s="72">
        <v>18235</v>
      </c>
      <c r="I5" s="72">
        <v>13576</v>
      </c>
      <c r="J5" s="72">
        <v>506104</v>
      </c>
      <c r="K5" s="72">
        <v>377186</v>
      </c>
      <c r="L5" s="72">
        <v>21844</v>
      </c>
      <c r="M5" s="72">
        <v>6811</v>
      </c>
      <c r="N5" s="72">
        <v>86714</v>
      </c>
      <c r="O5" s="72">
        <f t="shared" ref="O5:O12" si="0">SUM(B5:N5)</f>
        <v>5290623</v>
      </c>
    </row>
    <row r="6" spans="1:15" ht="21">
      <c r="A6" s="71" t="s">
        <v>17</v>
      </c>
      <c r="B6" s="72">
        <v>382217</v>
      </c>
      <c r="C6" s="72">
        <v>44292</v>
      </c>
      <c r="D6" s="72">
        <v>176078</v>
      </c>
      <c r="E6" s="72">
        <v>133733</v>
      </c>
      <c r="F6" s="72">
        <v>1462</v>
      </c>
      <c r="G6" s="72">
        <v>22107</v>
      </c>
      <c r="H6" s="72">
        <v>2157</v>
      </c>
      <c r="I6" s="72">
        <v>2471</v>
      </c>
      <c r="J6" s="72">
        <v>65786</v>
      </c>
      <c r="K6" s="72">
        <v>46716</v>
      </c>
      <c r="L6" s="72">
        <v>7868</v>
      </c>
      <c r="M6" s="72">
        <v>3869</v>
      </c>
      <c r="N6" s="72">
        <v>22532</v>
      </c>
      <c r="O6" s="72">
        <f t="shared" si="0"/>
        <v>911288</v>
      </c>
    </row>
    <row r="7" spans="1:15" ht="21">
      <c r="A7" s="71" t="s">
        <v>18</v>
      </c>
      <c r="B7" s="72">
        <v>864882</v>
      </c>
      <c r="C7" s="72">
        <v>141523</v>
      </c>
      <c r="D7" s="72">
        <v>301720</v>
      </c>
      <c r="E7" s="72">
        <v>237196</v>
      </c>
      <c r="F7" s="72">
        <v>20557</v>
      </c>
      <c r="G7" s="72">
        <v>48581</v>
      </c>
      <c r="H7" s="72">
        <v>3111</v>
      </c>
      <c r="I7" s="72">
        <v>2901</v>
      </c>
      <c r="J7" s="72">
        <v>451110</v>
      </c>
      <c r="K7" s="72">
        <v>175383</v>
      </c>
      <c r="L7" s="72">
        <v>14478</v>
      </c>
      <c r="M7" s="72">
        <v>11760</v>
      </c>
      <c r="N7" s="72">
        <v>25965</v>
      </c>
      <c r="O7" s="72">
        <f t="shared" si="0"/>
        <v>2299167</v>
      </c>
    </row>
    <row r="8" spans="1:15" ht="21">
      <c r="A8" s="71" t="s">
        <v>19</v>
      </c>
      <c r="B8" s="72">
        <v>3420776</v>
      </c>
      <c r="C8" s="72">
        <v>503414</v>
      </c>
      <c r="D8" s="72">
        <v>1362048</v>
      </c>
      <c r="E8" s="72">
        <v>1100214</v>
      </c>
      <c r="F8" s="72">
        <v>11952</v>
      </c>
      <c r="G8" s="72">
        <v>114659</v>
      </c>
      <c r="H8" s="72">
        <v>10696</v>
      </c>
      <c r="I8" s="72">
        <v>21921</v>
      </c>
      <c r="J8" s="72">
        <v>922924</v>
      </c>
      <c r="K8" s="72">
        <v>651299</v>
      </c>
      <c r="L8" s="72">
        <v>61552</v>
      </c>
      <c r="M8" s="72">
        <v>24675</v>
      </c>
      <c r="N8" s="72">
        <v>155891</v>
      </c>
      <c r="O8" s="72">
        <f t="shared" si="0"/>
        <v>8362021</v>
      </c>
    </row>
    <row r="9" spans="1:15" ht="21">
      <c r="A9" s="71" t="s">
        <v>20</v>
      </c>
      <c r="B9" s="72">
        <v>1058446</v>
      </c>
      <c r="C9" s="72">
        <v>212057</v>
      </c>
      <c r="D9" s="72">
        <v>400436</v>
      </c>
      <c r="E9" s="72">
        <v>293078</v>
      </c>
      <c r="F9" s="72">
        <v>18670</v>
      </c>
      <c r="G9" s="72">
        <v>52365</v>
      </c>
      <c r="H9" s="72">
        <v>6891</v>
      </c>
      <c r="I9" s="72">
        <v>3665</v>
      </c>
      <c r="J9" s="72">
        <v>176430</v>
      </c>
      <c r="K9" s="72">
        <v>150286</v>
      </c>
      <c r="L9" s="72">
        <v>8280</v>
      </c>
      <c r="M9" s="72">
        <v>8757</v>
      </c>
      <c r="N9" s="72">
        <v>119940</v>
      </c>
      <c r="O9" s="72">
        <f t="shared" si="0"/>
        <v>2509301</v>
      </c>
    </row>
    <row r="10" spans="1:15" ht="21">
      <c r="A10" s="71" t="s">
        <v>21</v>
      </c>
      <c r="B10" s="72">
        <v>4769683</v>
      </c>
      <c r="C10" s="72">
        <v>1209615</v>
      </c>
      <c r="D10" s="72">
        <v>828531</v>
      </c>
      <c r="E10" s="72">
        <v>558076</v>
      </c>
      <c r="F10" s="72">
        <v>30466</v>
      </c>
      <c r="G10" s="72">
        <v>246073</v>
      </c>
      <c r="H10" s="72">
        <v>34081</v>
      </c>
      <c r="I10" s="72">
        <v>48297</v>
      </c>
      <c r="J10" s="72">
        <v>545487</v>
      </c>
      <c r="K10" s="72">
        <v>479765</v>
      </c>
      <c r="L10" s="72">
        <v>47311</v>
      </c>
      <c r="M10" s="72">
        <v>77114</v>
      </c>
      <c r="N10" s="72">
        <v>343279</v>
      </c>
      <c r="O10" s="72">
        <f t="shared" si="0"/>
        <v>9217778</v>
      </c>
    </row>
    <row r="11" spans="1:15" ht="21">
      <c r="A11" s="71" t="s">
        <v>22</v>
      </c>
      <c r="B11" s="72">
        <v>1216972</v>
      </c>
      <c r="C11" s="72">
        <v>249479</v>
      </c>
      <c r="D11" s="72">
        <v>329491</v>
      </c>
      <c r="E11" s="72">
        <v>359362</v>
      </c>
      <c r="F11" s="72">
        <v>12988</v>
      </c>
      <c r="G11" s="72">
        <v>30997</v>
      </c>
      <c r="H11" s="72">
        <v>6416</v>
      </c>
      <c r="I11" s="72">
        <v>3640</v>
      </c>
      <c r="J11" s="72">
        <v>237530</v>
      </c>
      <c r="K11" s="72">
        <v>277383</v>
      </c>
      <c r="L11" s="72">
        <v>18494</v>
      </c>
      <c r="M11" s="72">
        <v>52858</v>
      </c>
      <c r="N11" s="72">
        <v>87873</v>
      </c>
      <c r="O11" s="72">
        <f t="shared" si="0"/>
        <v>2883483</v>
      </c>
    </row>
    <row r="12" spans="1:15" ht="21.75" thickBot="1">
      <c r="A12" s="71" t="s">
        <v>23</v>
      </c>
      <c r="B12" s="72">
        <v>1007272</v>
      </c>
      <c r="C12" s="72">
        <v>235047</v>
      </c>
      <c r="D12" s="72">
        <v>536293</v>
      </c>
      <c r="E12" s="72">
        <v>496565</v>
      </c>
      <c r="F12" s="72">
        <v>3524</v>
      </c>
      <c r="G12" s="72">
        <v>22950</v>
      </c>
      <c r="H12" s="72">
        <v>3571</v>
      </c>
      <c r="I12" s="72">
        <v>16394</v>
      </c>
      <c r="J12" s="72">
        <v>1424529</v>
      </c>
      <c r="K12" s="72">
        <v>432567</v>
      </c>
      <c r="L12" s="72">
        <v>4063</v>
      </c>
      <c r="M12" s="72">
        <v>7602</v>
      </c>
      <c r="N12" s="72">
        <v>46747</v>
      </c>
      <c r="O12" s="72">
        <f t="shared" si="0"/>
        <v>4237124</v>
      </c>
    </row>
    <row r="13" spans="1:15" ht="32.25" thickBot="1">
      <c r="A13" s="11" t="s">
        <v>13</v>
      </c>
      <c r="B13" s="73">
        <f t="shared" ref="B13:M13" si="1">SUM(B4:B12)</f>
        <v>16849361</v>
      </c>
      <c r="C13" s="73">
        <f t="shared" si="1"/>
        <v>3252870</v>
      </c>
      <c r="D13" s="73">
        <f t="shared" si="1"/>
        <v>5566539</v>
      </c>
      <c r="E13" s="73">
        <f t="shared" si="1"/>
        <v>4338636</v>
      </c>
      <c r="F13" s="73">
        <f t="shared" si="1"/>
        <v>146977</v>
      </c>
      <c r="G13" s="73">
        <f t="shared" si="1"/>
        <v>765491</v>
      </c>
      <c r="H13" s="73">
        <f t="shared" si="1"/>
        <v>95902</v>
      </c>
      <c r="I13" s="73">
        <f t="shared" si="1"/>
        <v>145457</v>
      </c>
      <c r="J13" s="73">
        <f t="shared" si="1"/>
        <v>4639252</v>
      </c>
      <c r="K13" s="73">
        <f t="shared" si="1"/>
        <v>2689721</v>
      </c>
      <c r="L13" s="73">
        <f t="shared" si="1"/>
        <v>222134</v>
      </c>
      <c r="M13" s="73">
        <f t="shared" si="1"/>
        <v>232040</v>
      </c>
      <c r="N13" s="73">
        <f>SUM(N4:N12)</f>
        <v>952788</v>
      </c>
      <c r="O13" s="73">
        <f>SUM(O4:O12)</f>
        <v>39897168</v>
      </c>
    </row>
    <row r="14" spans="1:1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thickBot="1"/>
    <row r="16" spans="1:15" ht="32.450000000000003" customHeight="1" thickBot="1">
      <c r="A16" s="70" t="s">
        <v>64</v>
      </c>
      <c r="B16" s="67" t="s">
        <v>58</v>
      </c>
      <c r="C16" s="67" t="s">
        <v>1</v>
      </c>
      <c r="D16" s="67" t="s">
        <v>59</v>
      </c>
      <c r="E16" s="67" t="s">
        <v>60</v>
      </c>
      <c r="F16" s="67" t="s">
        <v>4</v>
      </c>
      <c r="G16" s="67" t="s">
        <v>61</v>
      </c>
      <c r="H16" s="67" t="s">
        <v>6</v>
      </c>
      <c r="I16" s="67" t="s">
        <v>7</v>
      </c>
      <c r="J16" s="67" t="s">
        <v>9</v>
      </c>
      <c r="K16" s="67" t="s">
        <v>10</v>
      </c>
      <c r="L16" s="67" t="s">
        <v>62</v>
      </c>
      <c r="M16" s="67" t="s">
        <v>63</v>
      </c>
      <c r="N16" s="18" t="s">
        <v>13</v>
      </c>
    </row>
    <row r="17" spans="1:14" ht="36.6" customHeight="1">
      <c r="A17" s="15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ht="21">
      <c r="A18" s="75" t="s">
        <v>15</v>
      </c>
      <c r="B18" s="94">
        <v>1268151</v>
      </c>
      <c r="C18" s="94">
        <v>153086</v>
      </c>
      <c r="D18" s="94">
        <v>230666</v>
      </c>
      <c r="E18" s="94">
        <v>56961</v>
      </c>
      <c r="F18" s="94">
        <v>3725</v>
      </c>
      <c r="G18" s="94">
        <v>77457</v>
      </c>
      <c r="H18" s="94">
        <v>6753</v>
      </c>
      <c r="I18" s="94">
        <v>11839</v>
      </c>
      <c r="J18" s="94">
        <v>38498</v>
      </c>
      <c r="K18" s="94">
        <v>7112</v>
      </c>
      <c r="L18" s="94">
        <v>20749</v>
      </c>
      <c r="M18" s="94">
        <v>13190</v>
      </c>
      <c r="N18" s="94">
        <f>SUM(B18:M18)</f>
        <v>1888187</v>
      </c>
    </row>
    <row r="19" spans="1:14" ht="21">
      <c r="A19" s="75" t="s">
        <v>16</v>
      </c>
      <c r="B19" s="94">
        <v>759444</v>
      </c>
      <c r="C19" s="94">
        <v>131144</v>
      </c>
      <c r="D19" s="94">
        <v>690128</v>
      </c>
      <c r="E19" s="94">
        <v>309621</v>
      </c>
      <c r="F19" s="94">
        <v>7994</v>
      </c>
      <c r="G19" s="94">
        <v>59036</v>
      </c>
      <c r="H19" s="94">
        <v>3284</v>
      </c>
      <c r="I19" s="94">
        <v>3622</v>
      </c>
      <c r="J19" s="94">
        <v>163073</v>
      </c>
      <c r="K19" s="94">
        <v>4713</v>
      </c>
      <c r="L19" s="94">
        <v>3040</v>
      </c>
      <c r="M19" s="94">
        <v>25573</v>
      </c>
      <c r="N19" s="94">
        <f t="shared" ref="N19:N26" si="2">SUM(B19:M19)</f>
        <v>2160672</v>
      </c>
    </row>
    <row r="20" spans="1:14" ht="21">
      <c r="A20" s="75" t="s">
        <v>17</v>
      </c>
      <c r="B20" s="94">
        <v>155239</v>
      </c>
      <c r="C20" s="94">
        <v>15125</v>
      </c>
      <c r="D20" s="94">
        <v>90113</v>
      </c>
      <c r="E20" s="94">
        <v>28284</v>
      </c>
      <c r="F20" s="94">
        <v>1300</v>
      </c>
      <c r="G20" s="94">
        <v>8261</v>
      </c>
      <c r="H20" s="95">
        <v>462</v>
      </c>
      <c r="I20" s="94">
        <v>1076</v>
      </c>
      <c r="J20" s="94">
        <v>19854</v>
      </c>
      <c r="K20" s="95">
        <v>475</v>
      </c>
      <c r="L20" s="94">
        <v>1165</v>
      </c>
      <c r="M20" s="94">
        <v>7218</v>
      </c>
      <c r="N20" s="94">
        <f t="shared" si="2"/>
        <v>328572</v>
      </c>
    </row>
    <row r="21" spans="1:14" ht="21">
      <c r="A21" s="75" t="s">
        <v>18</v>
      </c>
      <c r="B21" s="94">
        <v>442114</v>
      </c>
      <c r="C21" s="94">
        <v>49008</v>
      </c>
      <c r="D21" s="94">
        <v>257736</v>
      </c>
      <c r="E21" s="94">
        <v>84445</v>
      </c>
      <c r="F21" s="94">
        <v>3793</v>
      </c>
      <c r="G21" s="94">
        <v>35671</v>
      </c>
      <c r="H21" s="95">
        <v>611</v>
      </c>
      <c r="I21" s="94">
        <v>2762</v>
      </c>
      <c r="J21" s="94">
        <v>79257</v>
      </c>
      <c r="K21" s="94">
        <v>6978</v>
      </c>
      <c r="L21" s="94">
        <v>5641</v>
      </c>
      <c r="M21" s="94">
        <v>5028</v>
      </c>
      <c r="N21" s="94">
        <f t="shared" si="2"/>
        <v>973044</v>
      </c>
    </row>
    <row r="22" spans="1:14" ht="21">
      <c r="A22" s="75" t="s">
        <v>19</v>
      </c>
      <c r="B22" s="94">
        <v>1401377</v>
      </c>
      <c r="C22" s="94">
        <v>194185</v>
      </c>
      <c r="D22" s="94">
        <v>761108</v>
      </c>
      <c r="E22" s="94">
        <v>278757</v>
      </c>
      <c r="F22" s="94">
        <v>3627</v>
      </c>
      <c r="G22" s="94">
        <v>55490</v>
      </c>
      <c r="H22" s="94">
        <v>8758</v>
      </c>
      <c r="I22" s="94">
        <v>8120</v>
      </c>
      <c r="J22" s="94">
        <v>262978</v>
      </c>
      <c r="K22" s="94">
        <v>2959</v>
      </c>
      <c r="L22" s="94">
        <v>3076</v>
      </c>
      <c r="M22" s="94">
        <v>34392</v>
      </c>
      <c r="N22" s="94">
        <f t="shared" si="2"/>
        <v>3014827</v>
      </c>
    </row>
    <row r="23" spans="1:14" ht="21">
      <c r="A23" s="75" t="s">
        <v>20</v>
      </c>
      <c r="B23" s="94">
        <v>522402</v>
      </c>
      <c r="C23" s="94">
        <v>71939</v>
      </c>
      <c r="D23" s="94">
        <v>250307</v>
      </c>
      <c r="E23" s="94">
        <v>107094</v>
      </c>
      <c r="F23" s="94">
        <v>5798</v>
      </c>
      <c r="G23" s="94">
        <v>31420</v>
      </c>
      <c r="H23" s="94">
        <v>1969</v>
      </c>
      <c r="I23" s="94">
        <v>2249</v>
      </c>
      <c r="J23" s="94">
        <v>71085</v>
      </c>
      <c r="K23" s="94">
        <v>2045</v>
      </c>
      <c r="L23" s="94">
        <v>2459</v>
      </c>
      <c r="M23" s="94">
        <v>33659</v>
      </c>
      <c r="N23" s="94">
        <f t="shared" si="2"/>
        <v>1102426</v>
      </c>
    </row>
    <row r="24" spans="1:14" ht="21">
      <c r="A24" s="75" t="s">
        <v>21</v>
      </c>
      <c r="B24" s="94">
        <v>2857747</v>
      </c>
      <c r="C24" s="94">
        <v>496592</v>
      </c>
      <c r="D24" s="94">
        <v>387866</v>
      </c>
      <c r="E24" s="94">
        <v>150260</v>
      </c>
      <c r="F24" s="94">
        <v>30808</v>
      </c>
      <c r="G24" s="94">
        <v>163431</v>
      </c>
      <c r="H24" s="94">
        <v>10095</v>
      </c>
      <c r="I24" s="94">
        <v>26389</v>
      </c>
      <c r="J24" s="94">
        <v>172834</v>
      </c>
      <c r="K24" s="94">
        <v>9749</v>
      </c>
      <c r="L24" s="94">
        <v>33466</v>
      </c>
      <c r="M24" s="94">
        <v>136867</v>
      </c>
      <c r="N24" s="94">
        <f t="shared" si="2"/>
        <v>4476104</v>
      </c>
    </row>
    <row r="25" spans="1:14" ht="21">
      <c r="A25" s="75" t="s">
        <v>22</v>
      </c>
      <c r="B25" s="94">
        <v>559563</v>
      </c>
      <c r="C25" s="94">
        <v>91959</v>
      </c>
      <c r="D25" s="94">
        <v>243173</v>
      </c>
      <c r="E25" s="94">
        <v>113577</v>
      </c>
      <c r="F25" s="94">
        <v>5788</v>
      </c>
      <c r="G25" s="94">
        <v>10782</v>
      </c>
      <c r="H25" s="94">
        <v>2279</v>
      </c>
      <c r="I25" s="94">
        <v>3099</v>
      </c>
      <c r="J25" s="94">
        <v>127248</v>
      </c>
      <c r="K25" s="94">
        <v>3583</v>
      </c>
      <c r="L25" s="94">
        <v>8027</v>
      </c>
      <c r="M25" s="94">
        <v>17449</v>
      </c>
      <c r="N25" s="94">
        <f t="shared" si="2"/>
        <v>1186527</v>
      </c>
    </row>
    <row r="26" spans="1:14" ht="21.75" thickBot="1">
      <c r="A26" s="75" t="s">
        <v>23</v>
      </c>
      <c r="B26" s="94">
        <v>553611</v>
      </c>
      <c r="C26" s="94">
        <v>102123</v>
      </c>
      <c r="D26" s="94">
        <v>508348</v>
      </c>
      <c r="E26" s="94">
        <v>240486</v>
      </c>
      <c r="F26" s="94">
        <v>2489</v>
      </c>
      <c r="G26" s="94">
        <v>19431</v>
      </c>
      <c r="H26" s="94">
        <v>3730</v>
      </c>
      <c r="I26" s="94">
        <v>5259</v>
      </c>
      <c r="J26" s="94">
        <v>226570</v>
      </c>
      <c r="K26" s="94">
        <v>4020</v>
      </c>
      <c r="L26" s="94">
        <v>3634</v>
      </c>
      <c r="M26" s="94">
        <v>14544</v>
      </c>
      <c r="N26" s="94">
        <f t="shared" si="2"/>
        <v>1684245</v>
      </c>
    </row>
    <row r="27" spans="1:14" ht="32.25" thickBot="1">
      <c r="A27" s="11" t="s">
        <v>13</v>
      </c>
      <c r="B27" s="96">
        <f t="shared" ref="B27:M27" si="3">SUM(B18:B26)</f>
        <v>8519648</v>
      </c>
      <c r="C27" s="96">
        <f t="shared" si="3"/>
        <v>1305161</v>
      </c>
      <c r="D27" s="96">
        <f t="shared" si="3"/>
        <v>3419445</v>
      </c>
      <c r="E27" s="96">
        <f t="shared" si="3"/>
        <v>1369485</v>
      </c>
      <c r="F27" s="96">
        <f t="shared" si="3"/>
        <v>65322</v>
      </c>
      <c r="G27" s="96">
        <f t="shared" si="3"/>
        <v>460979</v>
      </c>
      <c r="H27" s="96">
        <f t="shared" si="3"/>
        <v>37941</v>
      </c>
      <c r="I27" s="96">
        <f t="shared" si="3"/>
        <v>64415</v>
      </c>
      <c r="J27" s="96">
        <f t="shared" si="3"/>
        <v>1161397</v>
      </c>
      <c r="K27" s="96">
        <f t="shared" si="3"/>
        <v>41634</v>
      </c>
      <c r="L27" s="96">
        <f t="shared" si="3"/>
        <v>81257</v>
      </c>
      <c r="M27" s="96">
        <f t="shared" si="3"/>
        <v>287920</v>
      </c>
      <c r="N27" s="96">
        <f>SUM(N18:N26)</f>
        <v>16814604</v>
      </c>
    </row>
  </sheetData>
  <mergeCells count="1">
    <mergeCell ref="A1:O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8"/>
  <sheetViews>
    <sheetView workbookViewId="0">
      <selection activeCell="D89" sqref="D89"/>
    </sheetView>
  </sheetViews>
  <sheetFormatPr defaultRowHeight="15"/>
  <cols>
    <col min="1" max="1" width="64.5703125" customWidth="1"/>
    <col min="2" max="2" width="38.140625" customWidth="1"/>
    <col min="3" max="3" width="43.42578125" customWidth="1"/>
    <col min="4" max="4" width="34.140625" customWidth="1"/>
    <col min="5" max="5" width="47" customWidth="1"/>
    <col min="6" max="6" width="61.7109375" customWidth="1"/>
    <col min="7" max="7" width="34.42578125" customWidth="1"/>
    <col min="8" max="8" width="33.140625" customWidth="1"/>
    <col min="9" max="9" width="36.42578125" customWidth="1"/>
    <col min="10" max="10" width="29.42578125" customWidth="1"/>
    <col min="11" max="11" width="36.140625" customWidth="1"/>
    <col min="12" max="12" width="32.140625" customWidth="1"/>
    <col min="13" max="13" width="36.42578125" customWidth="1"/>
    <col min="14" max="14" width="30.42578125" customWidth="1"/>
    <col min="15" max="15" width="32.140625" customWidth="1"/>
    <col min="16" max="16" width="37" customWidth="1"/>
    <col min="17" max="17" width="35.140625" customWidth="1"/>
    <col min="18" max="18" width="32.7109375" customWidth="1"/>
  </cols>
  <sheetData>
    <row r="1" spans="1:18" ht="38.450000000000003" customHeight="1" thickBot="1">
      <c r="A1" s="104" t="s">
        <v>81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</row>
    <row r="2" spans="1:18" ht="27" thickBot="1">
      <c r="A2" s="68" t="s">
        <v>71</v>
      </c>
      <c r="B2" s="66" t="s">
        <v>36</v>
      </c>
      <c r="C2" s="66" t="s">
        <v>37</v>
      </c>
      <c r="D2" s="66" t="s">
        <v>38</v>
      </c>
      <c r="E2" s="66" t="s">
        <v>39</v>
      </c>
      <c r="F2" s="66" t="s">
        <v>80</v>
      </c>
      <c r="G2" s="66" t="s">
        <v>40</v>
      </c>
      <c r="H2" s="66" t="s">
        <v>41</v>
      </c>
      <c r="I2" s="66" t="s">
        <v>42</v>
      </c>
      <c r="J2" s="66" t="s">
        <v>43</v>
      </c>
      <c r="K2" s="66" t="s">
        <v>44</v>
      </c>
      <c r="L2" s="66" t="s">
        <v>45</v>
      </c>
      <c r="M2" s="66" t="s">
        <v>46</v>
      </c>
      <c r="N2" s="66" t="s">
        <v>47</v>
      </c>
      <c r="O2" s="66" t="s">
        <v>48</v>
      </c>
      <c r="P2" s="66" t="s">
        <v>49</v>
      </c>
      <c r="Q2" s="66" t="s">
        <v>50</v>
      </c>
      <c r="R2" s="8" t="s">
        <v>13</v>
      </c>
    </row>
    <row r="3" spans="1:18" ht="18.75">
      <c r="A3" s="9" t="s">
        <v>35</v>
      </c>
      <c r="B3" s="82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8.75">
      <c r="A4" s="74" t="s">
        <v>15</v>
      </c>
      <c r="B4" s="76">
        <v>25366627219</v>
      </c>
      <c r="C4" s="76">
        <v>3386059515</v>
      </c>
      <c r="D4" s="76">
        <v>7423074937</v>
      </c>
      <c r="E4" s="76">
        <v>55158913430</v>
      </c>
      <c r="F4" s="76">
        <v>8300038719</v>
      </c>
      <c r="G4" s="76">
        <v>3350344985</v>
      </c>
      <c r="H4" s="76">
        <v>29154129162</v>
      </c>
      <c r="I4" s="76">
        <v>6079889608</v>
      </c>
      <c r="J4" s="76">
        <v>7160579628</v>
      </c>
      <c r="K4" s="76">
        <v>4804028098</v>
      </c>
      <c r="L4" s="76">
        <v>5310573115</v>
      </c>
      <c r="M4" s="76">
        <v>24584829117</v>
      </c>
      <c r="N4" s="76">
        <v>26992933372</v>
      </c>
      <c r="O4" s="76">
        <v>940830213</v>
      </c>
      <c r="P4" s="76">
        <v>116366547561</v>
      </c>
      <c r="Q4" s="76">
        <v>109977744</v>
      </c>
      <c r="R4" s="76">
        <f>SUM(B4:Q4)</f>
        <v>324489376423</v>
      </c>
    </row>
    <row r="5" spans="1:18" ht="18.75">
      <c r="A5" s="74" t="s">
        <v>16</v>
      </c>
      <c r="B5" s="76">
        <v>18169199468</v>
      </c>
      <c r="C5" s="76">
        <v>992230242</v>
      </c>
      <c r="D5" s="76">
        <v>5250830186</v>
      </c>
      <c r="E5" s="76">
        <v>33778670657</v>
      </c>
      <c r="F5" s="76">
        <v>6014262912</v>
      </c>
      <c r="G5" s="76">
        <v>935619779</v>
      </c>
      <c r="H5" s="76">
        <v>12289194789</v>
      </c>
      <c r="I5" s="76">
        <v>2782917804</v>
      </c>
      <c r="J5" s="76">
        <v>2301554427</v>
      </c>
      <c r="K5" s="76">
        <v>2075301144</v>
      </c>
      <c r="L5" s="76">
        <v>1650746211</v>
      </c>
      <c r="M5" s="76">
        <v>15544740159</v>
      </c>
      <c r="N5" s="76">
        <v>10731747566</v>
      </c>
      <c r="O5" s="76">
        <v>280924245</v>
      </c>
      <c r="P5" s="76">
        <v>32593257684</v>
      </c>
      <c r="Q5" s="76">
        <v>105505919</v>
      </c>
      <c r="R5" s="76">
        <f t="shared" ref="R5:R12" si="0">SUM(B5:Q5)</f>
        <v>145496703192</v>
      </c>
    </row>
    <row r="6" spans="1:18" ht="18.75">
      <c r="A6" s="74" t="s">
        <v>17</v>
      </c>
      <c r="B6" s="76">
        <v>2949177124</v>
      </c>
      <c r="C6" s="76">
        <v>281338374</v>
      </c>
      <c r="D6" s="76">
        <v>929003405</v>
      </c>
      <c r="E6" s="76">
        <v>5429281757</v>
      </c>
      <c r="F6" s="76">
        <v>1114355445</v>
      </c>
      <c r="G6" s="76">
        <v>219276105</v>
      </c>
      <c r="H6" s="76">
        <v>2877585799</v>
      </c>
      <c r="I6" s="76">
        <v>510441966</v>
      </c>
      <c r="J6" s="76">
        <v>480043453</v>
      </c>
      <c r="K6" s="76">
        <v>324994827</v>
      </c>
      <c r="L6" s="76">
        <v>315563600</v>
      </c>
      <c r="M6" s="76">
        <v>3166719470</v>
      </c>
      <c r="N6" s="76">
        <v>2117323656</v>
      </c>
      <c r="O6" s="76">
        <v>55427401</v>
      </c>
      <c r="P6" s="76">
        <v>8407681568</v>
      </c>
      <c r="Q6" s="76">
        <v>9651821</v>
      </c>
      <c r="R6" s="76">
        <f t="shared" si="0"/>
        <v>29187865771</v>
      </c>
    </row>
    <row r="7" spans="1:18" ht="18.75">
      <c r="A7" s="74" t="s">
        <v>18</v>
      </c>
      <c r="B7" s="76">
        <v>8003242639</v>
      </c>
      <c r="C7" s="76">
        <v>1014706821</v>
      </c>
      <c r="D7" s="76">
        <v>3617864099</v>
      </c>
      <c r="E7" s="76">
        <v>14738500175</v>
      </c>
      <c r="F7" s="76">
        <v>4062088240</v>
      </c>
      <c r="G7" s="76">
        <v>1039117922</v>
      </c>
      <c r="H7" s="76">
        <v>9212178483</v>
      </c>
      <c r="I7" s="76">
        <v>1609114376</v>
      </c>
      <c r="J7" s="76">
        <v>1902903443</v>
      </c>
      <c r="K7" s="76">
        <v>1481710386</v>
      </c>
      <c r="L7" s="76">
        <v>1632310926</v>
      </c>
      <c r="M7" s="76">
        <v>9283815763</v>
      </c>
      <c r="N7" s="76">
        <v>8497219340</v>
      </c>
      <c r="O7" s="76">
        <v>254091330</v>
      </c>
      <c r="P7" s="76">
        <v>21727646537</v>
      </c>
      <c r="Q7" s="76">
        <v>29990133</v>
      </c>
      <c r="R7" s="76">
        <f t="shared" si="0"/>
        <v>88106500613</v>
      </c>
    </row>
    <row r="8" spans="1:18" ht="18.75">
      <c r="A8" s="74" t="s">
        <v>19</v>
      </c>
      <c r="B8" s="76">
        <v>26564939565</v>
      </c>
      <c r="C8" s="76">
        <v>1330938880</v>
      </c>
      <c r="D8" s="76">
        <v>10201883165</v>
      </c>
      <c r="E8" s="76">
        <v>62502588205</v>
      </c>
      <c r="F8" s="76">
        <v>8802485880</v>
      </c>
      <c r="G8" s="76">
        <v>2533296286</v>
      </c>
      <c r="H8" s="76">
        <v>33322304532</v>
      </c>
      <c r="I8" s="76">
        <v>5529566753</v>
      </c>
      <c r="J8" s="76">
        <v>6049703293</v>
      </c>
      <c r="K8" s="76">
        <v>5790433766</v>
      </c>
      <c r="L8" s="76">
        <v>3482850815</v>
      </c>
      <c r="M8" s="76">
        <v>25784243229</v>
      </c>
      <c r="N8" s="76">
        <v>21563533862</v>
      </c>
      <c r="O8" s="76">
        <v>738264782</v>
      </c>
      <c r="P8" s="76">
        <v>54958518252</v>
      </c>
      <c r="Q8" s="76">
        <v>73095242</v>
      </c>
      <c r="R8" s="76">
        <f t="shared" si="0"/>
        <v>269228646507</v>
      </c>
    </row>
    <row r="9" spans="1:18" ht="18.75">
      <c r="A9" s="74" t="s">
        <v>20</v>
      </c>
      <c r="B9" s="76">
        <v>12580418472</v>
      </c>
      <c r="C9" s="76">
        <v>724915271</v>
      </c>
      <c r="D9" s="76">
        <v>4028153431</v>
      </c>
      <c r="E9" s="76">
        <v>19278680141</v>
      </c>
      <c r="F9" s="76">
        <v>4717419759</v>
      </c>
      <c r="G9" s="76">
        <v>714217042</v>
      </c>
      <c r="H9" s="76">
        <v>13530377019</v>
      </c>
      <c r="I9" s="76">
        <v>2383535111</v>
      </c>
      <c r="J9" s="76">
        <v>2368702317</v>
      </c>
      <c r="K9" s="76">
        <v>1361575891</v>
      </c>
      <c r="L9" s="76">
        <v>1664779362</v>
      </c>
      <c r="M9" s="76">
        <v>11432849570</v>
      </c>
      <c r="N9" s="76">
        <v>8552121703</v>
      </c>
      <c r="O9" s="76">
        <v>380864299</v>
      </c>
      <c r="P9" s="76">
        <v>43080918195</v>
      </c>
      <c r="Q9" s="76">
        <v>609013151</v>
      </c>
      <c r="R9" s="76">
        <f t="shared" si="0"/>
        <v>127408540734</v>
      </c>
    </row>
    <row r="10" spans="1:18" ht="18.75">
      <c r="A10" s="74" t="s">
        <v>21</v>
      </c>
      <c r="B10" s="76">
        <v>41144280682</v>
      </c>
      <c r="C10" s="76">
        <v>4723242541</v>
      </c>
      <c r="D10" s="76">
        <v>16737709222</v>
      </c>
      <c r="E10" s="76">
        <v>169884518550</v>
      </c>
      <c r="F10" s="76">
        <v>21800753933</v>
      </c>
      <c r="G10" s="76">
        <v>7485763118</v>
      </c>
      <c r="H10" s="76">
        <v>90491626201</v>
      </c>
      <c r="I10" s="76">
        <v>13212103475</v>
      </c>
      <c r="J10" s="76">
        <v>14179503625</v>
      </c>
      <c r="K10" s="76">
        <v>14794660199</v>
      </c>
      <c r="L10" s="76">
        <v>13596665778</v>
      </c>
      <c r="M10" s="76">
        <v>75473711566</v>
      </c>
      <c r="N10" s="76">
        <v>85184028790</v>
      </c>
      <c r="O10" s="76">
        <v>1994015517</v>
      </c>
      <c r="P10" s="76">
        <v>215312222366</v>
      </c>
      <c r="Q10" s="76">
        <v>219536974</v>
      </c>
      <c r="R10" s="76">
        <f t="shared" si="0"/>
        <v>786234342537</v>
      </c>
    </row>
    <row r="11" spans="1:18" ht="18.75">
      <c r="A11" s="74" t="s">
        <v>22</v>
      </c>
      <c r="B11" s="76">
        <v>10343379485</v>
      </c>
      <c r="C11" s="76">
        <v>674562579</v>
      </c>
      <c r="D11" s="76">
        <v>3890955801</v>
      </c>
      <c r="E11" s="76">
        <v>21156194630</v>
      </c>
      <c r="F11" s="76">
        <v>4281539853</v>
      </c>
      <c r="G11" s="76">
        <v>999806384</v>
      </c>
      <c r="H11" s="76">
        <v>11375484194</v>
      </c>
      <c r="I11" s="76">
        <v>1790296573</v>
      </c>
      <c r="J11" s="76">
        <v>1913988226</v>
      </c>
      <c r="K11" s="76">
        <v>1128689944</v>
      </c>
      <c r="L11" s="76">
        <v>1302955445</v>
      </c>
      <c r="M11" s="76">
        <v>9756705166</v>
      </c>
      <c r="N11" s="76">
        <v>7434067270</v>
      </c>
      <c r="O11" s="76">
        <v>335366549</v>
      </c>
      <c r="P11" s="76">
        <v>19394899744</v>
      </c>
      <c r="Q11" s="76">
        <v>227585447</v>
      </c>
      <c r="R11" s="76">
        <f t="shared" si="0"/>
        <v>96006477290</v>
      </c>
    </row>
    <row r="12" spans="1:18" ht="19.5" thickBot="1">
      <c r="A12" s="74" t="s">
        <v>23</v>
      </c>
      <c r="B12" s="76">
        <v>14854360586</v>
      </c>
      <c r="C12" s="76">
        <v>569116928</v>
      </c>
      <c r="D12" s="76">
        <v>4089126255</v>
      </c>
      <c r="E12" s="76">
        <v>18064160678</v>
      </c>
      <c r="F12" s="76">
        <v>4851395314</v>
      </c>
      <c r="G12" s="76">
        <v>516593673</v>
      </c>
      <c r="H12" s="76">
        <v>11724255342</v>
      </c>
      <c r="I12" s="76">
        <v>1390484785</v>
      </c>
      <c r="J12" s="76">
        <v>1663595409</v>
      </c>
      <c r="K12" s="76">
        <v>1593831999</v>
      </c>
      <c r="L12" s="76">
        <v>1375329583</v>
      </c>
      <c r="M12" s="76">
        <v>8728026044</v>
      </c>
      <c r="N12" s="76">
        <v>11194998121</v>
      </c>
      <c r="O12" s="76">
        <v>192421658</v>
      </c>
      <c r="P12" s="76">
        <v>7677942804</v>
      </c>
      <c r="Q12" s="76">
        <v>375308723</v>
      </c>
      <c r="R12" s="76">
        <f t="shared" si="0"/>
        <v>88860947902</v>
      </c>
    </row>
    <row r="13" spans="1:18" ht="32.25" thickBot="1">
      <c r="A13" s="11" t="s">
        <v>13</v>
      </c>
      <c r="B13" s="77">
        <f>SUM(B4:B12)</f>
        <v>159975625240</v>
      </c>
      <c r="C13" s="77">
        <f t="shared" ref="C13:R13" si="1">SUM(C4:C12)</f>
        <v>13697111151</v>
      </c>
      <c r="D13" s="77">
        <f t="shared" si="1"/>
        <v>56168600501</v>
      </c>
      <c r="E13" s="77">
        <f t="shared" si="1"/>
        <v>399991508223</v>
      </c>
      <c r="F13" s="77">
        <f t="shared" si="1"/>
        <v>63944340055</v>
      </c>
      <c r="G13" s="77">
        <f t="shared" si="1"/>
        <v>17794035294</v>
      </c>
      <c r="H13" s="77">
        <f t="shared" si="1"/>
        <v>213977135521</v>
      </c>
      <c r="I13" s="77">
        <f t="shared" si="1"/>
        <v>35288350451</v>
      </c>
      <c r="J13" s="77">
        <f t="shared" si="1"/>
        <v>38020573821</v>
      </c>
      <c r="K13" s="77">
        <f t="shared" si="1"/>
        <v>33355226254</v>
      </c>
      <c r="L13" s="77">
        <f t="shared" si="1"/>
        <v>30331774835</v>
      </c>
      <c r="M13" s="77">
        <f t="shared" si="1"/>
        <v>183755640084</v>
      </c>
      <c r="N13" s="77">
        <f t="shared" si="1"/>
        <v>182267973680</v>
      </c>
      <c r="O13" s="77">
        <f t="shared" si="1"/>
        <v>5172205994</v>
      </c>
      <c r="P13" s="77">
        <f t="shared" si="1"/>
        <v>519519634711</v>
      </c>
      <c r="Q13" s="77">
        <f t="shared" si="1"/>
        <v>1759665154</v>
      </c>
      <c r="R13" s="77">
        <f t="shared" si="1"/>
        <v>1955019400969</v>
      </c>
    </row>
    <row r="16" spans="1:18" ht="47.25" thickBot="1">
      <c r="A16" s="104" t="s">
        <v>82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ht="27" thickBot="1">
      <c r="A17" s="68" t="s">
        <v>72</v>
      </c>
      <c r="B17" s="66" t="s">
        <v>36</v>
      </c>
      <c r="C17" s="66" t="s">
        <v>37</v>
      </c>
      <c r="D17" s="66" t="s">
        <v>38</v>
      </c>
      <c r="E17" s="66" t="s">
        <v>39</v>
      </c>
      <c r="F17" s="66" t="s">
        <v>80</v>
      </c>
      <c r="G17" s="66" t="s">
        <v>40</v>
      </c>
      <c r="H17" s="66" t="s">
        <v>41</v>
      </c>
      <c r="I17" s="66" t="s">
        <v>42</v>
      </c>
      <c r="J17" s="66" t="s">
        <v>43</v>
      </c>
      <c r="K17" s="66" t="s">
        <v>44</v>
      </c>
      <c r="L17" s="66" t="s">
        <v>45</v>
      </c>
      <c r="M17" s="66" t="s">
        <v>46</v>
      </c>
      <c r="N17" s="66" t="s">
        <v>47</v>
      </c>
      <c r="O17" s="66" t="s">
        <v>48</v>
      </c>
      <c r="P17" s="66" t="s">
        <v>49</v>
      </c>
      <c r="Q17" s="66" t="s">
        <v>50</v>
      </c>
      <c r="R17" s="8" t="s">
        <v>13</v>
      </c>
    </row>
    <row r="18" spans="1:18" ht="18.75">
      <c r="A18" s="9" t="s">
        <v>35</v>
      </c>
    </row>
    <row r="19" spans="1:18" ht="18.75">
      <c r="A19" s="74" t="s">
        <v>15</v>
      </c>
      <c r="B19" s="78">
        <f>B4/B13</f>
        <v>0.15856557635542454</v>
      </c>
      <c r="C19" s="79">
        <f t="shared" ref="C19:R19" si="2">C4/C13</f>
        <v>0.24720975669039455</v>
      </c>
      <c r="D19" s="79">
        <f t="shared" si="2"/>
        <v>0.13215702137474197</v>
      </c>
      <c r="E19" s="79">
        <f t="shared" si="2"/>
        <v>0.13790021111960271</v>
      </c>
      <c r="F19" s="79">
        <f t="shared" si="2"/>
        <v>0.12980099117233745</v>
      </c>
      <c r="G19" s="79">
        <f t="shared" si="2"/>
        <v>0.18828472179830441</v>
      </c>
      <c r="H19" s="79">
        <f t="shared" si="2"/>
        <v>0.13624880570073233</v>
      </c>
      <c r="I19" s="79">
        <f t="shared" si="2"/>
        <v>0.17229169202573788</v>
      </c>
      <c r="J19" s="79">
        <f t="shared" si="2"/>
        <v>0.18833433871124214</v>
      </c>
      <c r="K19" s="79">
        <f t="shared" si="2"/>
        <v>0.14402624828317256</v>
      </c>
      <c r="L19" s="79">
        <f t="shared" si="2"/>
        <v>0.17508283454854415</v>
      </c>
      <c r="M19" s="79">
        <f t="shared" si="2"/>
        <v>0.13379088176973269</v>
      </c>
      <c r="N19" s="79">
        <f t="shared" si="2"/>
        <v>0.14809476852686324</v>
      </c>
      <c r="O19" s="79">
        <f t="shared" si="2"/>
        <v>0.18190114896649648</v>
      </c>
      <c r="P19" s="79">
        <f t="shared" si="2"/>
        <v>0.22398873841550329</v>
      </c>
      <c r="Q19" s="79">
        <f t="shared" si="2"/>
        <v>6.2499245239927052E-2</v>
      </c>
      <c r="R19" s="79">
        <f t="shared" si="2"/>
        <v>0.16597757355357584</v>
      </c>
    </row>
    <row r="20" spans="1:18" ht="18.75">
      <c r="A20" s="74" t="s">
        <v>16</v>
      </c>
      <c r="B20" s="78">
        <f>B5/B13</f>
        <v>0.11357479891541007</v>
      </c>
      <c r="C20" s="79">
        <f t="shared" ref="C20:R20" si="3">C5/C13</f>
        <v>7.244084033935573E-2</v>
      </c>
      <c r="D20" s="79">
        <f t="shared" si="3"/>
        <v>9.3483372189529929E-2</v>
      </c>
      <c r="E20" s="79">
        <f t="shared" si="3"/>
        <v>8.4448469436426116E-2</v>
      </c>
      <c r="F20" s="79">
        <f t="shared" si="3"/>
        <v>9.4054656077879509E-2</v>
      </c>
      <c r="G20" s="79">
        <f t="shared" si="3"/>
        <v>5.2580528449074349E-2</v>
      </c>
      <c r="H20" s="79">
        <f t="shared" si="3"/>
        <v>5.7432280131602766E-2</v>
      </c>
      <c r="I20" s="79">
        <f t="shared" si="3"/>
        <v>7.8862224174072654E-2</v>
      </c>
      <c r="J20" s="79">
        <f t="shared" si="3"/>
        <v>6.0534447424062193E-2</v>
      </c>
      <c r="K20" s="79">
        <f t="shared" si="3"/>
        <v>6.2218170196076165E-2</v>
      </c>
      <c r="L20" s="79">
        <f t="shared" si="3"/>
        <v>5.4423000961196476E-2</v>
      </c>
      <c r="M20" s="79">
        <f t="shared" si="3"/>
        <v>8.4594628779252987E-2</v>
      </c>
      <c r="N20" s="79">
        <f t="shared" si="3"/>
        <v>5.8878953605098309E-2</v>
      </c>
      <c r="O20" s="79">
        <f t="shared" si="3"/>
        <v>5.4314202745576107E-2</v>
      </c>
      <c r="P20" s="79">
        <f t="shared" si="3"/>
        <v>6.2737297122814381E-2</v>
      </c>
      <c r="Q20" s="79">
        <f t="shared" si="3"/>
        <v>5.9957952091151089E-2</v>
      </c>
      <c r="R20" s="79">
        <f t="shared" si="3"/>
        <v>7.4422127534839275E-2</v>
      </c>
    </row>
    <row r="21" spans="1:18" ht="18.75">
      <c r="A21" s="74" t="s">
        <v>17</v>
      </c>
      <c r="B21" s="78">
        <f>B6/B13</f>
        <v>1.8435165479588282E-2</v>
      </c>
      <c r="C21" s="79">
        <f t="shared" ref="C21:R21" si="4">C6/C13</f>
        <v>2.0539978897627622E-2</v>
      </c>
      <c r="D21" s="79">
        <f t="shared" si="4"/>
        <v>1.6539550508890825E-2</v>
      </c>
      <c r="E21" s="79">
        <f t="shared" si="4"/>
        <v>1.3573492550179618E-2</v>
      </c>
      <c r="F21" s="79">
        <f t="shared" si="4"/>
        <v>1.7426959822269137E-2</v>
      </c>
      <c r="G21" s="79">
        <f t="shared" si="4"/>
        <v>1.2323011693358733E-2</v>
      </c>
      <c r="H21" s="79">
        <f t="shared" si="4"/>
        <v>1.3448099452278114E-2</v>
      </c>
      <c r="I21" s="79">
        <f t="shared" si="4"/>
        <v>1.4464885988614838E-2</v>
      </c>
      <c r="J21" s="79">
        <f t="shared" si="4"/>
        <v>1.2625886586037173E-2</v>
      </c>
      <c r="K21" s="79">
        <f t="shared" si="4"/>
        <v>9.7434454356617115E-3</v>
      </c>
      <c r="L21" s="79">
        <f t="shared" si="4"/>
        <v>1.0403730138332342E-2</v>
      </c>
      <c r="M21" s="79">
        <f t="shared" si="4"/>
        <v>1.7233318490536678E-2</v>
      </c>
      <c r="N21" s="79">
        <f t="shared" si="4"/>
        <v>1.161654246355585E-2</v>
      </c>
      <c r="O21" s="79">
        <f t="shared" si="4"/>
        <v>1.0716394719061531E-2</v>
      </c>
      <c r="P21" s="79">
        <f t="shared" si="4"/>
        <v>1.6183568447181117E-2</v>
      </c>
      <c r="Q21" s="79">
        <f t="shared" si="4"/>
        <v>5.4850327507252553E-3</v>
      </c>
      <c r="R21" s="79">
        <f t="shared" si="4"/>
        <v>1.4929706455359531E-2</v>
      </c>
    </row>
    <row r="22" spans="1:18" ht="18.75">
      <c r="A22" s="74" t="s">
        <v>18</v>
      </c>
      <c r="B22" s="78">
        <f>B7/B13</f>
        <v>5.0027887854748543E-2</v>
      </c>
      <c r="C22" s="79">
        <f t="shared" ref="C22:R22" si="5">C7/C13</f>
        <v>7.4081812567164437E-2</v>
      </c>
      <c r="D22" s="79">
        <f t="shared" si="5"/>
        <v>6.4410792982737552E-2</v>
      </c>
      <c r="E22" s="79">
        <f t="shared" si="5"/>
        <v>3.6847032679461565E-2</v>
      </c>
      <c r="F22" s="79">
        <f t="shared" si="5"/>
        <v>6.3525375920778976E-2</v>
      </c>
      <c r="G22" s="79">
        <f t="shared" si="5"/>
        <v>5.839697993351637E-2</v>
      </c>
      <c r="H22" s="79">
        <f t="shared" si="5"/>
        <v>4.3052162842398198E-2</v>
      </c>
      <c r="I22" s="79">
        <f t="shared" si="5"/>
        <v>4.559902504466317E-2</v>
      </c>
      <c r="J22" s="79">
        <f t="shared" si="5"/>
        <v>5.0049308880997595E-2</v>
      </c>
      <c r="K22" s="79">
        <f t="shared" si="5"/>
        <v>4.4422135671237171E-2</v>
      </c>
      <c r="L22" s="79">
        <f t="shared" si="5"/>
        <v>5.3815213085271471E-2</v>
      </c>
      <c r="M22" s="79">
        <f t="shared" si="5"/>
        <v>5.0522616659581715E-2</v>
      </c>
      <c r="N22" s="79">
        <f t="shared" si="5"/>
        <v>4.6619376780466112E-2</v>
      </c>
      <c r="O22" s="79">
        <f t="shared" si="5"/>
        <v>4.9126297424108359E-2</v>
      </c>
      <c r="P22" s="79">
        <f t="shared" si="5"/>
        <v>4.1822570477219254E-2</v>
      </c>
      <c r="Q22" s="79">
        <f t="shared" si="5"/>
        <v>1.7043090801580993E-2</v>
      </c>
      <c r="R22" s="79">
        <f t="shared" si="5"/>
        <v>4.5066816507974422E-2</v>
      </c>
    </row>
    <row r="23" spans="1:18" ht="18.75">
      <c r="A23" s="74" t="s">
        <v>19</v>
      </c>
      <c r="B23" s="78">
        <f>B8/B13</f>
        <v>0.16605616965176112</v>
      </c>
      <c r="C23" s="79">
        <f t="shared" ref="C23:R23" si="6">C8/C13</f>
        <v>9.7169312954201351E-2</v>
      </c>
      <c r="D23" s="79">
        <f t="shared" si="6"/>
        <v>0.18162964848694013</v>
      </c>
      <c r="E23" s="79">
        <f t="shared" si="6"/>
        <v>0.15625978782068059</v>
      </c>
      <c r="F23" s="79">
        <f t="shared" si="6"/>
        <v>0.13765856168706689</v>
      </c>
      <c r="G23" s="79">
        <f t="shared" si="6"/>
        <v>0.14236772289949354</v>
      </c>
      <c r="H23" s="79">
        <f t="shared" si="6"/>
        <v>0.15572834195983384</v>
      </c>
      <c r="I23" s="79">
        <f t="shared" si="6"/>
        <v>0.1566966628456645</v>
      </c>
      <c r="J23" s="79">
        <f t="shared" si="6"/>
        <v>0.15911656992558465</v>
      </c>
      <c r="K23" s="79">
        <f t="shared" si="6"/>
        <v>0.17359899530903658</v>
      </c>
      <c r="L23" s="79">
        <f t="shared" si="6"/>
        <v>0.11482515724668771</v>
      </c>
      <c r="M23" s="79">
        <f t="shared" si="6"/>
        <v>0.14031810515972887</v>
      </c>
      <c r="N23" s="79">
        <f t="shared" si="6"/>
        <v>0.11830676243681824</v>
      </c>
      <c r="O23" s="79">
        <f t="shared" si="6"/>
        <v>0.14273692557033141</v>
      </c>
      <c r="P23" s="79">
        <f t="shared" si="6"/>
        <v>0.10578718219682398</v>
      </c>
      <c r="Q23" s="79">
        <f t="shared" si="6"/>
        <v>4.1539290491627252E-2</v>
      </c>
      <c r="R23" s="79">
        <f t="shared" si="6"/>
        <v>0.13771149604630908</v>
      </c>
    </row>
    <row r="24" spans="1:18" ht="18.75">
      <c r="A24" s="74" t="s">
        <v>20</v>
      </c>
      <c r="B24" s="78">
        <f>B9/B13</f>
        <v>7.8639595582930197E-2</v>
      </c>
      <c r="C24" s="79">
        <f t="shared" ref="C24:R24" si="7">C9/C13</f>
        <v>5.2924683388224918E-2</v>
      </c>
      <c r="D24" s="79">
        <f t="shared" si="7"/>
        <v>7.1715396058840461E-2</v>
      </c>
      <c r="E24" s="79">
        <f t="shared" si="7"/>
        <v>4.8197723563301015E-2</v>
      </c>
      <c r="F24" s="79">
        <f t="shared" si="7"/>
        <v>7.3773843860808305E-2</v>
      </c>
      <c r="G24" s="79">
        <f t="shared" si="7"/>
        <v>4.013800299928752E-2</v>
      </c>
      <c r="H24" s="79">
        <f t="shared" si="7"/>
        <v>6.3232816843050557E-2</v>
      </c>
      <c r="I24" s="79">
        <f t="shared" si="7"/>
        <v>6.7544531850806749E-2</v>
      </c>
      <c r="J24" s="79">
        <f t="shared" si="7"/>
        <v>6.2300540968997384E-2</v>
      </c>
      <c r="K24" s="79">
        <f t="shared" si="7"/>
        <v>4.0820466353056688E-2</v>
      </c>
      <c r="L24" s="79">
        <f t="shared" si="7"/>
        <v>5.4885656083632862E-2</v>
      </c>
      <c r="M24" s="79">
        <f t="shared" si="7"/>
        <v>6.2217679766312019E-2</v>
      </c>
      <c r="N24" s="79">
        <f t="shared" si="7"/>
        <v>4.6920594607665907E-2</v>
      </c>
      <c r="O24" s="79">
        <f t="shared" si="7"/>
        <v>7.36367227913622E-2</v>
      </c>
      <c r="P24" s="79">
        <f t="shared" si="7"/>
        <v>8.2924523572559847E-2</v>
      </c>
      <c r="Q24" s="79">
        <f t="shared" si="7"/>
        <v>0.34609604538432542</v>
      </c>
      <c r="R24" s="79">
        <f t="shared" si="7"/>
        <v>6.5169962339427581E-2</v>
      </c>
    </row>
    <row r="25" spans="1:18" ht="18.75">
      <c r="A25" s="74" t="s">
        <v>21</v>
      </c>
      <c r="B25" s="78">
        <f>B10/B13</f>
        <v>0.25719093530826448</v>
      </c>
      <c r="C25" s="79">
        <f t="shared" ref="C25:R25" si="8">C10/C13</f>
        <v>0.34483494285254196</v>
      </c>
      <c r="D25" s="79">
        <f t="shared" si="8"/>
        <v>0.29799049776399555</v>
      </c>
      <c r="E25" s="79">
        <f t="shared" si="8"/>
        <v>0.42472031295046236</v>
      </c>
      <c r="F25" s="79">
        <f t="shared" si="8"/>
        <v>0.34093328532671802</v>
      </c>
      <c r="G25" s="79">
        <f t="shared" si="8"/>
        <v>0.42068946106474997</v>
      </c>
      <c r="H25" s="79">
        <f t="shared" si="8"/>
        <v>0.42290325076400059</v>
      </c>
      <c r="I25" s="79">
        <f t="shared" si="8"/>
        <v>0.37440411087919229</v>
      </c>
      <c r="J25" s="79">
        <f t="shared" si="8"/>
        <v>0.37294291484807096</v>
      </c>
      <c r="K25" s="79">
        <f t="shared" si="8"/>
        <v>0.44354848881367748</v>
      </c>
      <c r="L25" s="79">
        <f t="shared" si="8"/>
        <v>0.44826476036973389</v>
      </c>
      <c r="M25" s="79">
        <f t="shared" si="8"/>
        <v>0.41072868039042931</v>
      </c>
      <c r="N25" s="79">
        <f t="shared" si="8"/>
        <v>0.46735598728690492</v>
      </c>
      <c r="O25" s="79">
        <f t="shared" si="8"/>
        <v>0.38552515489776529</v>
      </c>
      <c r="P25" s="79">
        <f t="shared" si="8"/>
        <v>0.41444482167796132</v>
      </c>
      <c r="Q25" s="79">
        <f t="shared" si="8"/>
        <v>0.12476065318504341</v>
      </c>
      <c r="R25" s="79">
        <f t="shared" si="8"/>
        <v>0.40216191314894628</v>
      </c>
    </row>
    <row r="26" spans="1:18" ht="18.75">
      <c r="A26" s="74" t="s">
        <v>22</v>
      </c>
      <c r="B26" s="78">
        <f>B11/B13</f>
        <v>6.4655971617442132E-2</v>
      </c>
      <c r="C26" s="79">
        <f t="shared" ref="C26:R26" si="9">C11/C13</f>
        <v>4.9248529238280402E-2</v>
      </c>
      <c r="D26" s="79">
        <f t="shared" si="9"/>
        <v>6.9272792383900092E-2</v>
      </c>
      <c r="E26" s="79">
        <f t="shared" si="9"/>
        <v>5.2891609434381218E-2</v>
      </c>
      <c r="F26" s="79">
        <f t="shared" si="9"/>
        <v>6.6957292065526822E-2</v>
      </c>
      <c r="G26" s="79">
        <f t="shared" si="9"/>
        <v>5.6187726251005377E-2</v>
      </c>
      <c r="H26" s="79">
        <f t="shared" si="9"/>
        <v>5.3162148218792261E-2</v>
      </c>
      <c r="I26" s="79">
        <f t="shared" si="9"/>
        <v>5.0733359596559627E-2</v>
      </c>
      <c r="J26" s="79">
        <f t="shared" si="9"/>
        <v>5.0340855848494376E-2</v>
      </c>
      <c r="K26" s="79">
        <f t="shared" si="9"/>
        <v>3.3838473629440487E-2</v>
      </c>
      <c r="L26" s="79">
        <f t="shared" si="9"/>
        <v>4.2956782189234523E-2</v>
      </c>
      <c r="M26" s="79">
        <f t="shared" si="9"/>
        <v>5.3096085440098216E-2</v>
      </c>
      <c r="N26" s="79">
        <f t="shared" si="9"/>
        <v>4.0786470162068461E-2</v>
      </c>
      <c r="O26" s="79">
        <f t="shared" si="9"/>
        <v>6.4840137726347488E-2</v>
      </c>
      <c r="P26" s="79">
        <f t="shared" si="9"/>
        <v>3.7332370998430224E-2</v>
      </c>
      <c r="Q26" s="79">
        <f t="shared" si="9"/>
        <v>0.12933451940141108</v>
      </c>
      <c r="R26" s="79">
        <f t="shared" si="9"/>
        <v>4.9107685193515035E-2</v>
      </c>
    </row>
    <row r="27" spans="1:18" ht="19.5" thickBot="1">
      <c r="A27" s="74" t="s">
        <v>23</v>
      </c>
      <c r="B27" s="78">
        <f>B12/B13</f>
        <v>9.2853899234430645E-2</v>
      </c>
      <c r="C27" s="79">
        <f t="shared" ref="C27:R27" si="10">C12/C13</f>
        <v>4.1550143072209049E-2</v>
      </c>
      <c r="D27" s="79">
        <f t="shared" si="10"/>
        <v>7.2800928250423461E-2</v>
      </c>
      <c r="E27" s="79">
        <f t="shared" si="10"/>
        <v>4.5161360445504797E-2</v>
      </c>
      <c r="F27" s="79">
        <f t="shared" si="10"/>
        <v>7.5869034066614854E-2</v>
      </c>
      <c r="G27" s="79">
        <f t="shared" si="10"/>
        <v>2.9031844911209716E-2</v>
      </c>
      <c r="H27" s="79">
        <f t="shared" si="10"/>
        <v>5.4792094087311331E-2</v>
      </c>
      <c r="I27" s="79">
        <f t="shared" si="10"/>
        <v>3.9403507594688275E-2</v>
      </c>
      <c r="J27" s="79">
        <f t="shared" si="10"/>
        <v>4.3755136806513481E-2</v>
      </c>
      <c r="K27" s="79">
        <f t="shared" si="10"/>
        <v>4.7783576308641162E-2</v>
      </c>
      <c r="L27" s="79">
        <f t="shared" si="10"/>
        <v>4.5342865377366565E-2</v>
      </c>
      <c r="M27" s="79">
        <f t="shared" si="10"/>
        <v>4.7498003544327497E-2</v>
      </c>
      <c r="N27" s="79">
        <f t="shared" si="10"/>
        <v>6.1420544130558967E-2</v>
      </c>
      <c r="O27" s="79">
        <f t="shared" si="10"/>
        <v>3.720301515895115E-2</v>
      </c>
      <c r="P27" s="79">
        <f t="shared" si="10"/>
        <v>1.4778927091506579E-2</v>
      </c>
      <c r="Q27" s="79">
        <f t="shared" si="10"/>
        <v>0.21328417065420846</v>
      </c>
      <c r="R27" s="79">
        <f t="shared" si="10"/>
        <v>4.5452719220052916E-2</v>
      </c>
    </row>
    <row r="28" spans="1:18" ht="32.25" thickBot="1">
      <c r="A28" s="11" t="s">
        <v>13</v>
      </c>
      <c r="B28" s="80">
        <f>B13/B13</f>
        <v>1</v>
      </c>
      <c r="C28" s="81">
        <f>C13/C13</f>
        <v>1</v>
      </c>
      <c r="D28" s="81">
        <f t="shared" ref="D28:R28" si="11">D13/D13</f>
        <v>1</v>
      </c>
      <c r="E28" s="81">
        <f t="shared" si="11"/>
        <v>1</v>
      </c>
      <c r="F28" s="81">
        <f t="shared" si="11"/>
        <v>1</v>
      </c>
      <c r="G28" s="81">
        <f t="shared" si="11"/>
        <v>1</v>
      </c>
      <c r="H28" s="81">
        <f t="shared" si="11"/>
        <v>1</v>
      </c>
      <c r="I28" s="81">
        <f t="shared" si="11"/>
        <v>1</v>
      </c>
      <c r="J28" s="81">
        <f t="shared" si="11"/>
        <v>1</v>
      </c>
      <c r="K28" s="81">
        <f t="shared" si="11"/>
        <v>1</v>
      </c>
      <c r="L28" s="81">
        <f t="shared" si="11"/>
        <v>1</v>
      </c>
      <c r="M28" s="81">
        <f t="shared" si="11"/>
        <v>1</v>
      </c>
      <c r="N28" s="81">
        <f t="shared" si="11"/>
        <v>1</v>
      </c>
      <c r="O28" s="81">
        <f t="shared" si="11"/>
        <v>1</v>
      </c>
      <c r="P28" s="81">
        <f t="shared" si="11"/>
        <v>1</v>
      </c>
      <c r="Q28" s="81">
        <f t="shared" si="11"/>
        <v>1</v>
      </c>
      <c r="R28" s="81">
        <f t="shared" si="11"/>
        <v>1</v>
      </c>
    </row>
  </sheetData>
  <mergeCells count="2">
    <mergeCell ref="A1:R1"/>
    <mergeCell ref="A16:R1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I13" sqref="I13"/>
    </sheetView>
  </sheetViews>
  <sheetFormatPr defaultRowHeight="15"/>
  <cols>
    <col min="1" max="1" width="45.7109375" customWidth="1"/>
    <col min="2" max="2" width="32.5703125" customWidth="1"/>
    <col min="3" max="3" width="38.85546875" customWidth="1"/>
    <col min="4" max="4" width="28.85546875" customWidth="1"/>
    <col min="5" max="5" width="44.7109375" customWidth="1"/>
    <col min="6" max="6" width="67.5703125" customWidth="1"/>
    <col min="7" max="7" width="21.5703125" customWidth="1"/>
    <col min="8" max="8" width="27.28515625" customWidth="1"/>
    <col min="9" max="9" width="22.7109375" customWidth="1"/>
    <col min="10" max="10" width="22.5703125" customWidth="1"/>
    <col min="11" max="11" width="20.28515625" customWidth="1"/>
    <col min="12" max="12" width="22.42578125" customWidth="1"/>
    <col min="13" max="13" width="31.42578125" customWidth="1"/>
    <col min="14" max="14" width="13.140625" bestFit="1" customWidth="1"/>
    <col min="15" max="15" width="11" bestFit="1" customWidth="1"/>
    <col min="16" max="16" width="18.140625" customWidth="1"/>
    <col min="17" max="17" width="26.85546875" customWidth="1"/>
    <col min="18" max="18" width="18.85546875" customWidth="1"/>
  </cols>
  <sheetData>
    <row r="1" spans="1:12" ht="59.25" customHeight="1" thickBot="1">
      <c r="A1" s="105" t="s">
        <v>83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ht="53.25" thickBot="1">
      <c r="A2" s="7" t="s">
        <v>24</v>
      </c>
      <c r="B2" s="4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  <c r="I2" s="4" t="s">
        <v>32</v>
      </c>
      <c r="J2" s="4" t="s">
        <v>33</v>
      </c>
      <c r="K2" s="4" t="s">
        <v>34</v>
      </c>
      <c r="L2" s="5" t="s">
        <v>13</v>
      </c>
    </row>
    <row r="3" spans="1:12" ht="30.75" customHeight="1">
      <c r="A3" s="6" t="s">
        <v>35</v>
      </c>
      <c r="B3" s="1" t="s">
        <v>86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.75">
      <c r="A4" s="83" t="s">
        <v>15</v>
      </c>
      <c r="B4" s="84">
        <v>169640793040</v>
      </c>
      <c r="C4" s="84">
        <v>2712599315</v>
      </c>
      <c r="D4" s="84">
        <v>1441815725</v>
      </c>
      <c r="E4" s="84">
        <v>1752592497</v>
      </c>
      <c r="F4" s="84">
        <v>43387245</v>
      </c>
      <c r="G4" s="84">
        <v>105720080</v>
      </c>
      <c r="H4" s="84">
        <v>46368141</v>
      </c>
      <c r="I4" s="84">
        <v>0</v>
      </c>
      <c r="J4" s="84">
        <v>22246520</v>
      </c>
      <c r="K4" s="84">
        <v>14422321872</v>
      </c>
      <c r="L4" s="84">
        <f>SUM(B4:K4)</f>
        <v>190187844435</v>
      </c>
    </row>
    <row r="5" spans="1:12" ht="18.75">
      <c r="A5" s="83" t="s">
        <v>16</v>
      </c>
      <c r="B5" s="84">
        <v>77668970800</v>
      </c>
      <c r="C5" s="84">
        <v>5578724737</v>
      </c>
      <c r="D5" s="84">
        <v>2853035117</v>
      </c>
      <c r="E5" s="84">
        <v>4181517439</v>
      </c>
      <c r="F5" s="84">
        <v>126222046</v>
      </c>
      <c r="G5" s="84">
        <v>342111465</v>
      </c>
      <c r="H5" s="84">
        <v>115122893</v>
      </c>
      <c r="I5" s="84">
        <v>0</v>
      </c>
      <c r="J5" s="84">
        <v>41382211</v>
      </c>
      <c r="K5" s="84">
        <v>7045424470</v>
      </c>
      <c r="L5" s="84">
        <f t="shared" ref="L5:L12" si="0">SUM(B5:K5)</f>
        <v>97952511178</v>
      </c>
    </row>
    <row r="6" spans="1:12" ht="18.75">
      <c r="A6" s="83" t="s">
        <v>17</v>
      </c>
      <c r="B6" s="84">
        <v>20222562816</v>
      </c>
      <c r="C6" s="84">
        <v>900928584</v>
      </c>
      <c r="D6" s="84">
        <v>612573721</v>
      </c>
      <c r="E6" s="84">
        <v>523192394</v>
      </c>
      <c r="F6" s="84">
        <v>11858838</v>
      </c>
      <c r="G6" s="84">
        <v>31637547</v>
      </c>
      <c r="H6" s="84">
        <v>10185938</v>
      </c>
      <c r="I6" s="84">
        <v>3635066</v>
      </c>
      <c r="J6" s="84">
        <v>10853758</v>
      </c>
      <c r="K6" s="84">
        <v>697131885</v>
      </c>
      <c r="L6" s="84">
        <f t="shared" si="0"/>
        <v>23024560547</v>
      </c>
    </row>
    <row r="7" spans="1:12" ht="18.75">
      <c r="A7" s="83" t="s">
        <v>18</v>
      </c>
      <c r="B7" s="84">
        <v>49992611701</v>
      </c>
      <c r="C7" s="84">
        <v>1827445236</v>
      </c>
      <c r="D7" s="84">
        <v>1010659169</v>
      </c>
      <c r="E7" s="84">
        <v>1574630019</v>
      </c>
      <c r="F7" s="84">
        <v>34595140</v>
      </c>
      <c r="G7" s="84">
        <v>136313973</v>
      </c>
      <c r="H7" s="84">
        <v>15568036</v>
      </c>
      <c r="I7" s="84">
        <v>0</v>
      </c>
      <c r="J7" s="84">
        <v>9793073</v>
      </c>
      <c r="K7" s="84">
        <v>5908455934</v>
      </c>
      <c r="L7" s="84">
        <f t="shared" si="0"/>
        <v>60510072281</v>
      </c>
    </row>
    <row r="8" spans="1:12" ht="18.75">
      <c r="A8" s="83" t="s">
        <v>19</v>
      </c>
      <c r="B8" s="84">
        <v>164825500655</v>
      </c>
      <c r="C8" s="84">
        <v>7094157065</v>
      </c>
      <c r="D8" s="84">
        <v>3897219298</v>
      </c>
      <c r="E8" s="84">
        <v>5700247151</v>
      </c>
      <c r="F8" s="84">
        <v>257543920</v>
      </c>
      <c r="G8" s="84">
        <v>388081200</v>
      </c>
      <c r="H8" s="84">
        <v>99387562</v>
      </c>
      <c r="I8" s="84">
        <v>0</v>
      </c>
      <c r="J8" s="84">
        <v>49790718</v>
      </c>
      <c r="K8" s="84">
        <v>14968153275</v>
      </c>
      <c r="L8" s="84">
        <f t="shared" si="0"/>
        <v>197280080844</v>
      </c>
    </row>
    <row r="9" spans="1:12" ht="18.75">
      <c r="A9" s="83" t="s">
        <v>20</v>
      </c>
      <c r="B9" s="84">
        <v>67491731097</v>
      </c>
      <c r="C9" s="84">
        <v>2366599032</v>
      </c>
      <c r="D9" s="84">
        <v>1018319810</v>
      </c>
      <c r="E9" s="84">
        <v>1632198127</v>
      </c>
      <c r="F9" s="84">
        <v>25214360</v>
      </c>
      <c r="G9" s="84">
        <v>286239981</v>
      </c>
      <c r="H9" s="84">
        <v>26780392</v>
      </c>
      <c r="I9" s="84">
        <v>3731127</v>
      </c>
      <c r="J9" s="84">
        <v>12426012</v>
      </c>
      <c r="K9" s="84">
        <v>4247170629</v>
      </c>
      <c r="L9" s="84">
        <f t="shared" si="0"/>
        <v>77110410567</v>
      </c>
    </row>
    <row r="10" spans="1:12" ht="18.75">
      <c r="A10" s="83" t="s">
        <v>21</v>
      </c>
      <c r="B10" s="84">
        <v>440952050258</v>
      </c>
      <c r="C10" s="84">
        <v>4733933838</v>
      </c>
      <c r="D10" s="84">
        <v>1939839486</v>
      </c>
      <c r="E10" s="84">
        <v>3361177107</v>
      </c>
      <c r="F10" s="84">
        <v>308158457</v>
      </c>
      <c r="G10" s="84">
        <v>257037510</v>
      </c>
      <c r="H10" s="84">
        <v>65205860</v>
      </c>
      <c r="I10" s="84">
        <v>6853067</v>
      </c>
      <c r="J10" s="84">
        <v>65275519</v>
      </c>
      <c r="K10" s="84">
        <v>20260418345</v>
      </c>
      <c r="L10" s="84">
        <f t="shared" si="0"/>
        <v>471949949447</v>
      </c>
    </row>
    <row r="11" spans="1:12" ht="18.75">
      <c r="A11" s="83" t="s">
        <v>22</v>
      </c>
      <c r="B11" s="84">
        <v>63807729499</v>
      </c>
      <c r="C11" s="84">
        <v>2250517249</v>
      </c>
      <c r="D11" s="84">
        <v>1014343123</v>
      </c>
      <c r="E11" s="84">
        <v>1925450868</v>
      </c>
      <c r="F11" s="84">
        <v>73242179</v>
      </c>
      <c r="G11" s="84">
        <v>46804685</v>
      </c>
      <c r="H11" s="84">
        <v>24691826</v>
      </c>
      <c r="I11" s="84">
        <v>0</v>
      </c>
      <c r="J11" s="84">
        <v>17001435</v>
      </c>
      <c r="K11" s="84">
        <v>2718433216</v>
      </c>
      <c r="L11" s="84">
        <f t="shared" si="0"/>
        <v>71878214080</v>
      </c>
    </row>
    <row r="12" spans="1:12" ht="19.5" thickBot="1">
      <c r="A12" s="83" t="s">
        <v>23</v>
      </c>
      <c r="B12" s="84">
        <v>50564667205</v>
      </c>
      <c r="C12" s="84">
        <v>4212722861</v>
      </c>
      <c r="D12" s="84">
        <v>1528250622</v>
      </c>
      <c r="E12" s="84">
        <v>3446115405</v>
      </c>
      <c r="F12" s="84">
        <v>202285249</v>
      </c>
      <c r="G12" s="84">
        <v>233910866</v>
      </c>
      <c r="H12" s="84">
        <v>38088583</v>
      </c>
      <c r="I12" s="84">
        <v>5308811</v>
      </c>
      <c r="J12" s="84">
        <v>25667571</v>
      </c>
      <c r="K12" s="84">
        <v>4449466105</v>
      </c>
      <c r="L12" s="84">
        <f t="shared" si="0"/>
        <v>64706483278</v>
      </c>
    </row>
    <row r="13" spans="1:12" ht="27" thickBot="1">
      <c r="A13" s="3" t="s">
        <v>13</v>
      </c>
      <c r="B13" s="85">
        <f>SUM(B4:B12)</f>
        <v>1105166617071</v>
      </c>
      <c r="C13" s="85">
        <f t="shared" ref="C13:L13" si="1">SUM(C4:C12)</f>
        <v>31677627917</v>
      </c>
      <c r="D13" s="85">
        <f t="shared" si="1"/>
        <v>15316056071</v>
      </c>
      <c r="E13" s="85">
        <f t="shared" si="1"/>
        <v>24097121007</v>
      </c>
      <c r="F13" s="85">
        <f t="shared" si="1"/>
        <v>1082507434</v>
      </c>
      <c r="G13" s="85">
        <f t="shared" si="1"/>
        <v>1827857307</v>
      </c>
      <c r="H13" s="85">
        <f t="shared" si="1"/>
        <v>441399231</v>
      </c>
      <c r="I13" s="85">
        <f t="shared" si="1"/>
        <v>19528071</v>
      </c>
      <c r="J13" s="85">
        <f t="shared" si="1"/>
        <v>254436817</v>
      </c>
      <c r="K13" s="85">
        <f t="shared" si="1"/>
        <v>74716975731</v>
      </c>
      <c r="L13" s="85">
        <f t="shared" si="1"/>
        <v>1254600126657</v>
      </c>
    </row>
    <row r="15" spans="1:12" ht="15.75" thickBot="1"/>
    <row r="16" spans="1:12" ht="57" thickBot="1">
      <c r="A16" s="19" t="s">
        <v>69</v>
      </c>
      <c r="B16" s="4" t="s">
        <v>25</v>
      </c>
      <c r="C16" s="4" t="s">
        <v>26</v>
      </c>
      <c r="D16" s="4" t="s">
        <v>27</v>
      </c>
      <c r="E16" s="4" t="s">
        <v>28</v>
      </c>
      <c r="F16" s="4" t="s">
        <v>29</v>
      </c>
      <c r="G16" s="4" t="s">
        <v>30</v>
      </c>
      <c r="H16" s="4" t="s">
        <v>31</v>
      </c>
      <c r="I16" s="4" t="s">
        <v>32</v>
      </c>
      <c r="J16" s="4" t="s">
        <v>33</v>
      </c>
      <c r="K16" s="4" t="s">
        <v>34</v>
      </c>
      <c r="L16" s="5" t="s">
        <v>13</v>
      </c>
    </row>
    <row r="17" spans="1:12" ht="18.75">
      <c r="A17" s="6" t="s">
        <v>35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1:12" ht="18.75">
      <c r="A18" s="83" t="s">
        <v>15</v>
      </c>
      <c r="B18" s="78">
        <f t="shared" ref="B18:H18" si="2">B4/B13</f>
        <v>0.15349793453732383</v>
      </c>
      <c r="C18" s="78">
        <f t="shared" si="2"/>
        <v>8.5631390144091768E-2</v>
      </c>
      <c r="D18" s="78">
        <f t="shared" si="2"/>
        <v>9.4137532424550766E-2</v>
      </c>
      <c r="E18" s="78">
        <f t="shared" si="2"/>
        <v>7.2730368764421585E-2</v>
      </c>
      <c r="F18" s="78">
        <f t="shared" si="2"/>
        <v>4.008032059389996E-2</v>
      </c>
      <c r="G18" s="78">
        <f t="shared" si="2"/>
        <v>5.7838256627107711E-2</v>
      </c>
      <c r="H18" s="78">
        <f t="shared" si="2"/>
        <v>0.1050480783461084</v>
      </c>
      <c r="I18" s="78">
        <v>0</v>
      </c>
      <c r="J18" s="78">
        <f>J4/J13</f>
        <v>8.7434358998446357E-2</v>
      </c>
      <c r="K18" s="78">
        <f>K4/K13</f>
        <v>0.19302603900784213</v>
      </c>
      <c r="L18" s="78">
        <f>L4/L13</f>
        <v>0.15159240015523781</v>
      </c>
    </row>
    <row r="19" spans="1:12" ht="18.75">
      <c r="A19" s="83" t="s">
        <v>16</v>
      </c>
      <c r="B19" s="86">
        <f t="shared" ref="B19:H19" si="3">B5/B13</f>
        <v>7.0278064502024548E-2</v>
      </c>
      <c r="C19" s="86">
        <f t="shared" si="3"/>
        <v>0.17610929554501592</v>
      </c>
      <c r="D19" s="86">
        <f t="shared" si="3"/>
        <v>0.18627740090362066</v>
      </c>
      <c r="E19" s="86">
        <f t="shared" si="3"/>
        <v>0.17352767734308619</v>
      </c>
      <c r="F19" s="86">
        <f t="shared" si="3"/>
        <v>0.11660155120930098</v>
      </c>
      <c r="G19" s="86">
        <f t="shared" si="3"/>
        <v>0.18716530206698459</v>
      </c>
      <c r="H19" s="86">
        <f t="shared" si="3"/>
        <v>0.26081353322520856</v>
      </c>
      <c r="I19" s="86">
        <v>0</v>
      </c>
      <c r="J19" s="86">
        <f>J5/J13</f>
        <v>0.16264238598771655</v>
      </c>
      <c r="K19" s="86">
        <f>K5/K13</f>
        <v>9.4294829268321959E-2</v>
      </c>
      <c r="L19" s="86">
        <f>L5/L13</f>
        <v>7.8074686186270101E-2</v>
      </c>
    </row>
    <row r="20" spans="1:12" ht="18.75">
      <c r="A20" s="83" t="s">
        <v>17</v>
      </c>
      <c r="B20" s="86">
        <f>B6/B13</f>
        <v>1.8298202735796919E-2</v>
      </c>
      <c r="C20" s="86">
        <f t="shared" ref="C20:L20" si="4">C6/C13</f>
        <v>2.8440531796148503E-2</v>
      </c>
      <c r="D20" s="86">
        <f t="shared" si="4"/>
        <v>3.9995526143304622E-2</v>
      </c>
      <c r="E20" s="86">
        <f t="shared" si="4"/>
        <v>2.1711821667327696E-2</v>
      </c>
      <c r="F20" s="86">
        <f t="shared" si="4"/>
        <v>1.0954971418699744E-2</v>
      </c>
      <c r="G20" s="86">
        <f t="shared" si="4"/>
        <v>1.7308543111565766E-2</v>
      </c>
      <c r="H20" s="86">
        <f t="shared" si="4"/>
        <v>2.3076474276866151E-2</v>
      </c>
      <c r="I20" s="86">
        <f t="shared" si="4"/>
        <v>0.18614567716391445</v>
      </c>
      <c r="J20" s="86">
        <f t="shared" si="4"/>
        <v>4.2657969581501247E-2</v>
      </c>
      <c r="K20" s="86">
        <f t="shared" si="4"/>
        <v>9.3303011555212166E-3</v>
      </c>
      <c r="L20" s="86">
        <f t="shared" si="4"/>
        <v>1.8352110810279532E-2</v>
      </c>
    </row>
    <row r="21" spans="1:12" ht="18.75">
      <c r="A21" s="83" t="s">
        <v>18</v>
      </c>
      <c r="B21" s="86">
        <f t="shared" ref="B21:H21" si="5">B7/B13</f>
        <v>4.5235361735314061E-2</v>
      </c>
      <c r="C21" s="86">
        <f t="shared" si="5"/>
        <v>5.768882824143818E-2</v>
      </c>
      <c r="D21" s="86">
        <f t="shared" si="5"/>
        <v>6.5986907093766797E-2</v>
      </c>
      <c r="E21" s="86">
        <f t="shared" si="5"/>
        <v>6.5345151337480686E-2</v>
      </c>
      <c r="F21" s="86">
        <f t="shared" si="5"/>
        <v>3.1958339419588686E-2</v>
      </c>
      <c r="G21" s="86">
        <f t="shared" si="5"/>
        <v>7.457582847302642E-2</v>
      </c>
      <c r="H21" s="86">
        <f t="shared" si="5"/>
        <v>3.5269739742704719E-2</v>
      </c>
      <c r="I21" s="86">
        <v>0</v>
      </c>
      <c r="J21" s="86">
        <f>J7/J13</f>
        <v>3.8489213610937448E-2</v>
      </c>
      <c r="K21" s="86">
        <f>K7/K13</f>
        <v>7.9077825034995192E-2</v>
      </c>
      <c r="L21" s="86">
        <f>L7/L13</f>
        <v>4.8230564460594129E-2</v>
      </c>
    </row>
    <row r="22" spans="1:12" ht="18.75">
      <c r="A22" s="83" t="s">
        <v>19</v>
      </c>
      <c r="B22" s="86">
        <f t="shared" ref="B22:H22" si="6">B8/B13</f>
        <v>0.14914086085212525</v>
      </c>
      <c r="C22" s="86">
        <f t="shared" si="6"/>
        <v>0.22394849398407371</v>
      </c>
      <c r="D22" s="86">
        <f t="shared" si="6"/>
        <v>0.25445318820548996</v>
      </c>
      <c r="E22" s="86">
        <f t="shared" si="6"/>
        <v>0.23655303674427036</v>
      </c>
      <c r="F22" s="86">
        <f t="shared" si="6"/>
        <v>0.23791422757102285</v>
      </c>
      <c r="G22" s="86">
        <f t="shared" si="6"/>
        <v>0.21231482266903234</v>
      </c>
      <c r="H22" s="86">
        <f t="shared" si="6"/>
        <v>0.22516478285391486</v>
      </c>
      <c r="I22" s="86">
        <v>0</v>
      </c>
      <c r="J22" s="86">
        <f>J8/J13</f>
        <v>0.19568991070973821</v>
      </c>
      <c r="K22" s="86">
        <f>K8/K13</f>
        <v>0.20033135881849842</v>
      </c>
      <c r="L22" s="86">
        <f>L8/L13</f>
        <v>0.1572453857227572</v>
      </c>
    </row>
    <row r="23" spans="1:12" ht="18.75">
      <c r="A23" s="83" t="s">
        <v>20</v>
      </c>
      <c r="B23" s="86">
        <f>B9/B13</f>
        <v>6.106928136851611E-2</v>
      </c>
      <c r="C23" s="86">
        <f t="shared" ref="C23:L23" si="7">C9/C13</f>
        <v>7.4708846198990472E-2</v>
      </c>
      <c r="D23" s="86">
        <f t="shared" si="7"/>
        <v>6.6487077696726724E-2</v>
      </c>
      <c r="E23" s="86">
        <f t="shared" si="7"/>
        <v>6.7734154902814356E-2</v>
      </c>
      <c r="F23" s="86">
        <f t="shared" si="7"/>
        <v>2.3292551356280108E-2</v>
      </c>
      <c r="G23" s="86">
        <f t="shared" si="7"/>
        <v>0.15659864689864436</v>
      </c>
      <c r="H23" s="86">
        <f t="shared" si="7"/>
        <v>6.0671587350364008E-2</v>
      </c>
      <c r="I23" s="86">
        <f t="shared" si="7"/>
        <v>0.19106480102412574</v>
      </c>
      <c r="J23" s="86">
        <f t="shared" si="7"/>
        <v>4.8837319011108368E-2</v>
      </c>
      <c r="K23" s="86">
        <f t="shared" si="7"/>
        <v>5.6843449396170531E-2</v>
      </c>
      <c r="L23" s="86">
        <f t="shared" si="7"/>
        <v>6.1462141545025932E-2</v>
      </c>
    </row>
    <row r="24" spans="1:12" ht="18.75">
      <c r="A24" s="83" t="s">
        <v>21</v>
      </c>
      <c r="B24" s="86">
        <f>B10/B13</f>
        <v>0.39899146739217117</v>
      </c>
      <c r="C24" s="86">
        <f t="shared" ref="C24:L24" si="8">C10/C13</f>
        <v>0.1494409193265227</v>
      </c>
      <c r="D24" s="86">
        <f t="shared" si="8"/>
        <v>0.12665398174357467</v>
      </c>
      <c r="E24" s="86">
        <f t="shared" si="8"/>
        <v>0.13948459262098603</v>
      </c>
      <c r="F24" s="86">
        <f t="shared" si="8"/>
        <v>0.28467098453201017</v>
      </c>
      <c r="G24" s="86">
        <f t="shared" si="8"/>
        <v>0.14062230624657837</v>
      </c>
      <c r="H24" s="86">
        <f t="shared" si="8"/>
        <v>0.14772535931309766</v>
      </c>
      <c r="I24" s="86">
        <f t="shared" si="8"/>
        <v>0.35093415012675855</v>
      </c>
      <c r="J24" s="86">
        <f t="shared" si="8"/>
        <v>0.2565490315813847</v>
      </c>
      <c r="K24" s="86">
        <f t="shared" si="8"/>
        <v>0.27116218431996802</v>
      </c>
      <c r="L24" s="86">
        <f t="shared" si="8"/>
        <v>0.37617559525085892</v>
      </c>
    </row>
    <row r="25" spans="1:12" ht="18.75">
      <c r="A25" s="83" t="s">
        <v>22</v>
      </c>
      <c r="B25" s="86">
        <f t="shared" ref="B25:H25" si="9">B11/B13</f>
        <v>5.7735845901777501E-2</v>
      </c>
      <c r="C25" s="86">
        <f t="shared" si="9"/>
        <v>7.1044374120962692E-2</v>
      </c>
      <c r="D25" s="86">
        <f t="shared" si="9"/>
        <v>6.6227435985990915E-2</v>
      </c>
      <c r="E25" s="86">
        <f t="shared" si="9"/>
        <v>7.9903772215804275E-2</v>
      </c>
      <c r="F25" s="86">
        <f t="shared" si="9"/>
        <v>6.765974689832939E-2</v>
      </c>
      <c r="G25" s="86">
        <f t="shared" si="9"/>
        <v>2.56063122765414E-2</v>
      </c>
      <c r="H25" s="86">
        <f t="shared" si="9"/>
        <v>5.5939893560892948E-2</v>
      </c>
      <c r="I25" s="86">
        <v>0</v>
      </c>
      <c r="J25" s="86">
        <f>J11/J13</f>
        <v>6.6819869861836856E-2</v>
      </c>
      <c r="K25" s="86">
        <f>K11/K13</f>
        <v>3.6383073450229661E-2</v>
      </c>
      <c r="L25" s="86">
        <f>L11/L13</f>
        <v>5.7291731885542097E-2</v>
      </c>
    </row>
    <row r="26" spans="1:12" ht="19.5" thickBot="1">
      <c r="A26" s="83" t="s">
        <v>23</v>
      </c>
      <c r="B26" s="86">
        <f>B12/B13</f>
        <v>4.5752980974950619E-2</v>
      </c>
      <c r="C26" s="87">
        <f t="shared" ref="C26:L26" si="10">C12/C13</f>
        <v>0.13298732064275606</v>
      </c>
      <c r="D26" s="87">
        <f t="shared" si="10"/>
        <v>9.9780949802974903E-2</v>
      </c>
      <c r="E26" s="87">
        <f t="shared" si="10"/>
        <v>0.14300942440380882</v>
      </c>
      <c r="F26" s="86">
        <f t="shared" si="10"/>
        <v>0.18686730700086812</v>
      </c>
      <c r="G26" s="87">
        <f t="shared" si="10"/>
        <v>0.12796998163051904</v>
      </c>
      <c r="H26" s="86">
        <f t="shared" si="10"/>
        <v>8.6290551330842707E-2</v>
      </c>
      <c r="I26" s="86">
        <f t="shared" si="10"/>
        <v>0.27185537168520124</v>
      </c>
      <c r="J26" s="86">
        <f t="shared" si="10"/>
        <v>0.10087994065733026</v>
      </c>
      <c r="K26" s="86">
        <f t="shared" si="10"/>
        <v>5.9550939548452857E-2</v>
      </c>
      <c r="L26" s="86">
        <f t="shared" si="10"/>
        <v>5.1575383983434232E-2</v>
      </c>
    </row>
    <row r="27" spans="1:12" ht="27" thickBot="1">
      <c r="A27" s="20" t="s">
        <v>13</v>
      </c>
      <c r="B27" s="88">
        <f>B13/B13</f>
        <v>1</v>
      </c>
      <c r="C27" s="88">
        <f t="shared" ref="C27:L27" si="11">C13/C13</f>
        <v>1</v>
      </c>
      <c r="D27" s="88">
        <f t="shared" si="11"/>
        <v>1</v>
      </c>
      <c r="E27" s="88">
        <f t="shared" si="11"/>
        <v>1</v>
      </c>
      <c r="F27" s="88">
        <f t="shared" si="11"/>
        <v>1</v>
      </c>
      <c r="G27" s="88">
        <f t="shared" si="11"/>
        <v>1</v>
      </c>
      <c r="H27" s="88">
        <f t="shared" si="11"/>
        <v>1</v>
      </c>
      <c r="I27" s="88">
        <f t="shared" si="11"/>
        <v>1</v>
      </c>
      <c r="J27" s="88">
        <f t="shared" si="11"/>
        <v>1</v>
      </c>
      <c r="K27" s="88">
        <f t="shared" si="11"/>
        <v>1</v>
      </c>
      <c r="L27" s="88">
        <f t="shared" si="11"/>
        <v>1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13" sqref="A13"/>
    </sheetView>
  </sheetViews>
  <sheetFormatPr defaultRowHeight="15"/>
  <cols>
    <col min="1" max="1" width="46" customWidth="1"/>
    <col min="2" max="2" width="29.140625" customWidth="1"/>
    <col min="3" max="3" width="35.5703125" customWidth="1"/>
    <col min="4" max="4" width="34" customWidth="1"/>
    <col min="5" max="5" width="28.140625" customWidth="1"/>
    <col min="6" max="6" width="32.42578125" customWidth="1"/>
    <col min="7" max="7" width="32.28515625" customWidth="1"/>
  </cols>
  <sheetData>
    <row r="1" spans="1:7" ht="44.25" customHeight="1" thickBot="1">
      <c r="A1" s="22" t="s">
        <v>84</v>
      </c>
      <c r="B1" s="89" t="s">
        <v>52</v>
      </c>
      <c r="C1" s="89" t="s">
        <v>53</v>
      </c>
      <c r="D1" s="89" t="s">
        <v>54</v>
      </c>
      <c r="E1" s="89" t="s">
        <v>56</v>
      </c>
      <c r="F1" s="89" t="s">
        <v>55</v>
      </c>
      <c r="G1" s="13" t="s">
        <v>57</v>
      </c>
    </row>
    <row r="2" spans="1:7" ht="33.6" customHeight="1">
      <c r="A2" s="12" t="s">
        <v>51</v>
      </c>
      <c r="B2" s="1" t="s">
        <v>86</v>
      </c>
      <c r="C2" s="10"/>
      <c r="D2" s="10"/>
      <c r="E2" s="10"/>
      <c r="F2" s="10"/>
    </row>
    <row r="3" spans="1:7" ht="18.75">
      <c r="A3" s="83" t="s">
        <v>15</v>
      </c>
      <c r="B3" s="90">
        <v>62954701058</v>
      </c>
      <c r="C3" s="90">
        <v>340515193</v>
      </c>
      <c r="D3" s="90">
        <v>12412397293</v>
      </c>
      <c r="E3" s="90">
        <v>577263705</v>
      </c>
      <c r="F3" s="90">
        <v>4426630485</v>
      </c>
      <c r="G3" s="76">
        <f t="shared" ref="G3:G12" si="0">SUM(B3:F3)</f>
        <v>80711507734</v>
      </c>
    </row>
    <row r="4" spans="1:7" ht="18.75">
      <c r="A4" s="83" t="s">
        <v>16</v>
      </c>
      <c r="B4" s="90">
        <v>28825948976</v>
      </c>
      <c r="C4" s="90">
        <v>192239963</v>
      </c>
      <c r="D4" s="90">
        <v>12153376349</v>
      </c>
      <c r="E4" s="90">
        <v>514125520</v>
      </c>
      <c r="F4" s="90">
        <v>1980403125</v>
      </c>
      <c r="G4" s="76">
        <f t="shared" si="0"/>
        <v>43666093933</v>
      </c>
    </row>
    <row r="5" spans="1:7" ht="18.75">
      <c r="A5" s="83" t="s">
        <v>17</v>
      </c>
      <c r="B5" s="90">
        <v>6254074749</v>
      </c>
      <c r="C5" s="90">
        <v>31558274</v>
      </c>
      <c r="D5" s="90">
        <v>1731647014</v>
      </c>
      <c r="E5" s="90">
        <v>74799021</v>
      </c>
      <c r="F5" s="90">
        <v>283541317</v>
      </c>
      <c r="G5" s="76">
        <f t="shared" si="0"/>
        <v>8375620375</v>
      </c>
    </row>
    <row r="6" spans="1:7" ht="18.75">
      <c r="A6" s="83" t="s">
        <v>18</v>
      </c>
      <c r="B6" s="90">
        <v>17763242928</v>
      </c>
      <c r="C6" s="90">
        <v>101103896</v>
      </c>
      <c r="D6" s="90">
        <v>6663107346</v>
      </c>
      <c r="E6" s="90">
        <v>597075614</v>
      </c>
      <c r="F6" s="90">
        <v>1126361477</v>
      </c>
      <c r="G6" s="76">
        <f t="shared" si="0"/>
        <v>26250891261</v>
      </c>
    </row>
    <row r="7" spans="1:7" ht="18.75">
      <c r="A7" s="83" t="s">
        <v>19</v>
      </c>
      <c r="B7" s="90">
        <v>54792252045</v>
      </c>
      <c r="C7" s="90">
        <v>269860239</v>
      </c>
      <c r="D7" s="90">
        <v>16046644880</v>
      </c>
      <c r="E7" s="90">
        <v>764209653</v>
      </c>
      <c r="F7" s="90">
        <v>4576468210</v>
      </c>
      <c r="G7" s="76">
        <f t="shared" si="0"/>
        <v>76449435027</v>
      </c>
    </row>
    <row r="8" spans="1:7" ht="18.75">
      <c r="A8" s="83" t="s">
        <v>20</v>
      </c>
      <c r="B8" s="90">
        <v>23890109982</v>
      </c>
      <c r="C8" s="90">
        <v>84365422</v>
      </c>
      <c r="D8" s="90">
        <v>8075889289</v>
      </c>
      <c r="E8" s="90">
        <v>541797623</v>
      </c>
      <c r="F8" s="90">
        <v>1749165204</v>
      </c>
      <c r="G8" s="76">
        <f t="shared" si="0"/>
        <v>34341327520</v>
      </c>
    </row>
    <row r="9" spans="1:7" ht="18.75">
      <c r="A9" s="83" t="s">
        <v>21</v>
      </c>
      <c r="B9" s="90">
        <v>135222525694</v>
      </c>
      <c r="C9" s="90">
        <v>1460156627</v>
      </c>
      <c r="D9" s="90">
        <v>23159031975</v>
      </c>
      <c r="E9" s="90">
        <v>2760566085</v>
      </c>
      <c r="F9" s="90">
        <v>10508533501</v>
      </c>
      <c r="G9" s="76">
        <f t="shared" si="0"/>
        <v>173110813882</v>
      </c>
    </row>
    <row r="10" spans="1:7" ht="18.75">
      <c r="A10" s="83" t="s">
        <v>22</v>
      </c>
      <c r="B10" s="90">
        <v>22315936368</v>
      </c>
      <c r="C10" s="90">
        <v>224243318</v>
      </c>
      <c r="D10" s="90">
        <v>6012540461</v>
      </c>
      <c r="E10" s="90">
        <v>412210053</v>
      </c>
      <c r="F10" s="90">
        <v>936086973</v>
      </c>
      <c r="G10" s="76">
        <f t="shared" si="0"/>
        <v>29901017173</v>
      </c>
    </row>
    <row r="11" spans="1:7" ht="19.5" thickBot="1">
      <c r="A11" s="83" t="s">
        <v>23</v>
      </c>
      <c r="B11" s="90">
        <v>19185599777</v>
      </c>
      <c r="C11" s="90">
        <v>151126497</v>
      </c>
      <c r="D11" s="90">
        <v>9837659652</v>
      </c>
      <c r="E11" s="90">
        <v>1031761955</v>
      </c>
      <c r="F11" s="90">
        <v>3476561672</v>
      </c>
      <c r="G11" s="76">
        <f t="shared" si="0"/>
        <v>33682709553</v>
      </c>
    </row>
    <row r="12" spans="1:7" ht="30" customHeight="1" thickBot="1">
      <c r="A12" s="14" t="s">
        <v>13</v>
      </c>
      <c r="B12" s="91">
        <f>SUM(B3:B11)</f>
        <v>371204391577</v>
      </c>
      <c r="C12" s="91">
        <f>SUM(C3:C11)</f>
        <v>2855169429</v>
      </c>
      <c r="D12" s="91">
        <f>SUM(D3:D11)</f>
        <v>96092294259</v>
      </c>
      <c r="E12" s="91">
        <f>SUM(E3:E11)</f>
        <v>7273809229</v>
      </c>
      <c r="F12" s="91">
        <f>SUM(F3:F11)</f>
        <v>29063751964</v>
      </c>
      <c r="G12" s="92">
        <f t="shared" si="0"/>
        <v>506489416458</v>
      </c>
    </row>
    <row r="15" spans="1:7" ht="12" customHeight="1"/>
    <row r="16" spans="1:7" ht="14.45" customHeight="1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C14" sqref="C14"/>
    </sheetView>
  </sheetViews>
  <sheetFormatPr defaultRowHeight="15"/>
  <cols>
    <col min="1" max="1" width="42.42578125" customWidth="1"/>
    <col min="2" max="2" width="31.7109375" customWidth="1"/>
    <col min="3" max="3" width="41.85546875" customWidth="1"/>
    <col min="4" max="4" width="28.7109375" customWidth="1"/>
    <col min="5" max="5" width="31.28515625" customWidth="1"/>
    <col min="6" max="6" width="23.28515625" customWidth="1"/>
  </cols>
  <sheetData>
    <row r="1" spans="1:6" ht="45" customHeight="1" thickBot="1">
      <c r="A1" s="23" t="s">
        <v>85</v>
      </c>
      <c r="B1" s="66" t="s">
        <v>65</v>
      </c>
      <c r="C1" s="66" t="s">
        <v>66</v>
      </c>
      <c r="D1" s="66" t="s">
        <v>67</v>
      </c>
      <c r="E1" s="66" t="s">
        <v>68</v>
      </c>
      <c r="F1" s="18" t="s">
        <v>13</v>
      </c>
    </row>
    <row r="2" spans="1:6" ht="28.5">
      <c r="A2" s="17" t="s">
        <v>51</v>
      </c>
      <c r="B2" s="1" t="s">
        <v>86</v>
      </c>
      <c r="C2" s="1"/>
      <c r="D2" s="1"/>
      <c r="E2" s="1"/>
      <c r="F2" s="1"/>
    </row>
    <row r="3" spans="1:6" ht="18.75">
      <c r="A3" s="74" t="s">
        <v>15</v>
      </c>
      <c r="B3" s="93">
        <v>59234073328</v>
      </c>
      <c r="C3" s="93">
        <v>22564131055</v>
      </c>
      <c r="D3" s="93">
        <v>124172389</v>
      </c>
      <c r="E3" s="93">
        <v>150765095</v>
      </c>
      <c r="F3" s="93">
        <f>SUM(B3:E3)</f>
        <v>82073141867</v>
      </c>
    </row>
    <row r="4" spans="1:6" ht="18.75">
      <c r="A4" s="74" t="s">
        <v>16</v>
      </c>
      <c r="B4" s="93">
        <v>13542115366</v>
      </c>
      <c r="C4" s="93">
        <v>27459369743</v>
      </c>
      <c r="D4" s="93">
        <v>3476203577</v>
      </c>
      <c r="E4" s="93">
        <v>241762185</v>
      </c>
      <c r="F4" s="93">
        <f t="shared" ref="F4:F12" si="0">SUM(B4:E4)</f>
        <v>44719450871</v>
      </c>
    </row>
    <row r="5" spans="1:6" ht="18.75">
      <c r="A5" s="74" t="s">
        <v>17</v>
      </c>
      <c r="B5" s="93">
        <v>3433534726</v>
      </c>
      <c r="C5" s="93">
        <v>4983312177</v>
      </c>
      <c r="D5" s="93">
        <v>92869385</v>
      </c>
      <c r="E5" s="93">
        <v>103467622</v>
      </c>
      <c r="F5" s="93">
        <f t="shared" si="0"/>
        <v>8613183910</v>
      </c>
    </row>
    <row r="6" spans="1:6" ht="18.75">
      <c r="A6" s="74" t="s">
        <v>18</v>
      </c>
      <c r="B6" s="93">
        <v>10838214795</v>
      </c>
      <c r="C6" s="93">
        <v>15192748807</v>
      </c>
      <c r="D6" s="93">
        <v>825365526</v>
      </c>
      <c r="E6" s="93">
        <v>205281136</v>
      </c>
      <c r="F6" s="93">
        <f t="shared" si="0"/>
        <v>27061610264</v>
      </c>
    </row>
    <row r="7" spans="1:6" ht="18.75">
      <c r="A7" s="74" t="s">
        <v>19</v>
      </c>
      <c r="B7" s="93">
        <v>30247779684</v>
      </c>
      <c r="C7" s="93">
        <v>41249716935</v>
      </c>
      <c r="D7" s="93">
        <v>5378238494</v>
      </c>
      <c r="E7" s="93">
        <v>1077754289</v>
      </c>
      <c r="F7" s="93">
        <f t="shared" si="0"/>
        <v>77953489402</v>
      </c>
    </row>
    <row r="8" spans="1:6" ht="18.75">
      <c r="A8" s="74" t="s">
        <v>20</v>
      </c>
      <c r="B8" s="93">
        <v>14927250536</v>
      </c>
      <c r="C8" s="93">
        <v>16156792086</v>
      </c>
      <c r="D8" s="93">
        <v>3644121496</v>
      </c>
      <c r="E8" s="93">
        <v>405214643</v>
      </c>
      <c r="F8" s="93">
        <f t="shared" si="0"/>
        <v>35133378761</v>
      </c>
    </row>
    <row r="9" spans="1:6" ht="18.75">
      <c r="A9" s="74" t="s">
        <v>21</v>
      </c>
      <c r="B9" s="93">
        <v>130589458673</v>
      </c>
      <c r="C9" s="93">
        <v>44561839544</v>
      </c>
      <c r="D9" s="93">
        <v>251636828</v>
      </c>
      <c r="E9" s="93">
        <v>283971124</v>
      </c>
      <c r="F9" s="93">
        <f t="shared" si="0"/>
        <v>175686906169</v>
      </c>
    </row>
    <row r="10" spans="1:6" ht="18.75">
      <c r="A10" s="74" t="s">
        <v>22</v>
      </c>
      <c r="B10" s="93">
        <v>8049686497</v>
      </c>
      <c r="C10" s="93">
        <v>18953697308</v>
      </c>
      <c r="D10" s="93">
        <v>3235018614</v>
      </c>
      <c r="E10" s="93">
        <v>172977449</v>
      </c>
      <c r="F10" s="93">
        <f t="shared" si="0"/>
        <v>30411379868</v>
      </c>
    </row>
    <row r="11" spans="1:6" ht="18.75">
      <c r="A11" s="74" t="s">
        <v>23</v>
      </c>
      <c r="B11" s="93">
        <v>6232869198</v>
      </c>
      <c r="C11" s="93">
        <v>18263042861</v>
      </c>
      <c r="D11" s="93">
        <v>9435402177</v>
      </c>
      <c r="E11" s="93">
        <v>580072672</v>
      </c>
      <c r="F11" s="93">
        <f t="shared" si="0"/>
        <v>34511386908</v>
      </c>
    </row>
    <row r="12" spans="1:6" ht="19.5" thickBot="1">
      <c r="B12" s="93">
        <v>277094982801</v>
      </c>
      <c r="C12" s="93">
        <v>209384650516</v>
      </c>
      <c r="D12" s="93">
        <v>26463028487</v>
      </c>
      <c r="E12" s="93">
        <v>3221266217</v>
      </c>
      <c r="F12" s="93">
        <f t="shared" si="0"/>
        <v>516163928021</v>
      </c>
    </row>
    <row r="13" spans="1:6" ht="32.25" thickBot="1">
      <c r="A13" s="11" t="s">
        <v>13</v>
      </c>
      <c r="B13" s="92">
        <f>SUM(B3:B11)</f>
        <v>277094982803</v>
      </c>
      <c r="C13" s="92">
        <f>SUM(C3:C11)</f>
        <v>209384650516</v>
      </c>
      <c r="D13" s="92">
        <f>SUM(D3:D11)</f>
        <v>26463028486</v>
      </c>
      <c r="E13" s="92">
        <f>SUM(E3:E11)</f>
        <v>3221266215</v>
      </c>
      <c r="F13" s="92">
        <f>SUM(F3:F11)</f>
        <v>516163928020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page</vt:lpstr>
      <vt:lpstr>sources of income</vt:lpstr>
      <vt:lpstr>expenditure</vt:lpstr>
      <vt:lpstr>consumption</vt:lpstr>
      <vt:lpstr>types of retailers</vt:lpstr>
      <vt:lpstr>area of purchase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2014-07-10T06:32:35Z</dcterms:modified>
</cp:coreProperties>
</file>