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5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6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7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8.xml" ContentType="application/vnd.openxmlformats-officedocument.drawing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9.xml" ContentType="application/vnd.openxmlformats-officedocument.drawing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drawings/drawing11.xml" ContentType="application/vnd.openxmlformats-officedocument.drawing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12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drawings/drawing13.xml" ContentType="application/vnd.openxmlformats-officedocument.drawing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drawings/drawing14.xml" ContentType="application/vnd.openxmlformats-officedocument.drawing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drawings/drawing15.xml" ContentType="application/vnd.openxmlformats-officedocument.drawing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drawings/drawing16.xml" ContentType="application/vnd.openxmlformats-officedocument.drawing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drawings/drawing17.xml" ContentType="application/vnd.openxmlformats-officedocument.drawing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5135" windowHeight="8130" tabRatio="672" firstSheet="11" activeTab="12"/>
  </bookViews>
  <sheets>
    <sheet name="Introduction" sheetId="12" r:id="rId1"/>
    <sheet name="Accounts Clerk" sheetId="1" r:id="rId2"/>
    <sheet name="Credit Controller" sheetId="2" r:id="rId3"/>
    <sheet name="Bookkeeper" sheetId="3" r:id="rId4"/>
    <sheet name="Receptionist" sheetId="4" r:id="rId5"/>
    <sheet name="Secretary" sheetId="5" r:id="rId6"/>
    <sheet name="Executive Secretary" sheetId="6" r:id="rId7"/>
    <sheet name="Sales Representative" sheetId="7" r:id="rId8"/>
    <sheet name="Office-Admin Assitant" sheetId="8" r:id="rId9"/>
    <sheet name="HR Officer" sheetId="9" r:id="rId10"/>
    <sheet name="Contact Centre Agent" sheetId="10" r:id="rId11"/>
    <sheet name="Data Processor" sheetId="11" r:id="rId12"/>
    <sheet name="Acounting and Finance" sheetId="13" r:id="rId13"/>
    <sheet name="Banking and Finanacial Services" sheetId="14" r:id="rId14"/>
    <sheet name="Engineering and Natural Resourc" sheetId="15" r:id="rId15"/>
    <sheet name="Human Resource" sheetId="16" r:id="rId16"/>
    <sheet name="Legal" sheetId="17" r:id="rId17"/>
  </sheets>
  <calcPr calcId="145621"/>
</workbook>
</file>

<file path=xl/calcChain.xml><?xml version="1.0" encoding="utf-8"?>
<calcChain xmlns="http://schemas.openxmlformats.org/spreadsheetml/2006/main">
  <c r="F11" i="10" l="1"/>
  <c r="B11" i="10"/>
  <c r="F10" i="10"/>
  <c r="F9" i="10"/>
  <c r="D11" i="10"/>
  <c r="D10" i="10"/>
  <c r="D9" i="10"/>
  <c r="B10" i="10"/>
  <c r="B9" i="10"/>
  <c r="F15" i="8"/>
  <c r="F14" i="8"/>
  <c r="D15" i="8"/>
  <c r="D14" i="8"/>
  <c r="D13" i="8"/>
  <c r="B15" i="8"/>
  <c r="B14" i="8"/>
  <c r="F17" i="7"/>
  <c r="F16" i="7"/>
  <c r="D17" i="7"/>
  <c r="D16" i="7"/>
  <c r="B17" i="7"/>
  <c r="B16" i="7"/>
  <c r="D17" i="5"/>
  <c r="D16" i="5"/>
  <c r="D13" i="5"/>
  <c r="B17" i="5"/>
  <c r="B16" i="5"/>
  <c r="F17" i="4"/>
  <c r="F16" i="4"/>
  <c r="F12" i="4"/>
  <c r="D17" i="4"/>
  <c r="D16" i="4"/>
  <c r="B16" i="4"/>
  <c r="B17" i="4"/>
  <c r="B13" i="4"/>
  <c r="B14" i="4"/>
  <c r="B15" i="4"/>
  <c r="F13" i="3"/>
  <c r="D13" i="3"/>
  <c r="B13" i="3"/>
  <c r="B11" i="3"/>
  <c r="D11" i="3"/>
  <c r="F18" i="2" l="1"/>
  <c r="F17" i="2"/>
  <c r="D18" i="2"/>
  <c r="B18" i="2"/>
  <c r="B17" i="2"/>
  <c r="F18" i="1" l="1"/>
  <c r="F17" i="1"/>
  <c r="F16" i="1"/>
  <c r="F14" i="1"/>
  <c r="F13" i="1"/>
  <c r="D18" i="1"/>
  <c r="D14" i="1"/>
  <c r="B18" i="1"/>
  <c r="B17" i="1"/>
  <c r="B15" i="1"/>
  <c r="B14" i="1"/>
  <c r="B13" i="1"/>
  <c r="F13" i="8"/>
  <c r="B13" i="8"/>
  <c r="F12" i="8"/>
  <c r="D12" i="8"/>
  <c r="B12" i="8"/>
  <c r="F11" i="8"/>
  <c r="D11" i="8"/>
  <c r="B11" i="8"/>
  <c r="F15" i="7" l="1"/>
  <c r="D15" i="7"/>
  <c r="B15" i="7"/>
  <c r="F14" i="7"/>
  <c r="D14" i="7"/>
  <c r="B14" i="7"/>
  <c r="F13" i="7"/>
  <c r="D13" i="7"/>
  <c r="B13" i="7"/>
  <c r="F12" i="7"/>
  <c r="D12" i="7"/>
  <c r="B12" i="7"/>
  <c r="F17" i="5"/>
  <c r="F15" i="5"/>
  <c r="D15" i="5"/>
  <c r="B15" i="5"/>
  <c r="F14" i="5"/>
  <c r="D14" i="5"/>
  <c r="B14" i="5"/>
  <c r="F13" i="5"/>
  <c r="B13" i="5"/>
  <c r="F12" i="5"/>
  <c r="D12" i="5"/>
  <c r="B12" i="5"/>
  <c r="F15" i="4"/>
  <c r="D15" i="4"/>
  <c r="C15" i="4"/>
  <c r="F14" i="4"/>
  <c r="D14" i="4"/>
  <c r="C14" i="4"/>
  <c r="F13" i="4"/>
  <c r="D13" i="4"/>
  <c r="C13" i="4"/>
  <c r="D12" i="4"/>
  <c r="C12" i="4"/>
  <c r="B12" i="4"/>
  <c r="F11" i="3"/>
  <c r="F10" i="3"/>
  <c r="D10" i="3"/>
  <c r="B10" i="3"/>
  <c r="D17" i="2"/>
  <c r="F16" i="2"/>
  <c r="D16" i="2"/>
  <c r="B16" i="2"/>
  <c r="F15" i="2"/>
  <c r="D15" i="2"/>
  <c r="B15" i="2"/>
  <c r="F14" i="2"/>
  <c r="D14" i="2"/>
  <c r="B14" i="2"/>
  <c r="F13" i="2"/>
  <c r="D13" i="2"/>
  <c r="B13" i="2"/>
  <c r="D17" i="1"/>
  <c r="D16" i="1"/>
  <c r="B16" i="1"/>
  <c r="F15" i="1"/>
  <c r="D15" i="1"/>
  <c r="D13" i="1"/>
  <c r="B13" i="6"/>
  <c r="D10" i="6"/>
  <c r="B11" i="6"/>
  <c r="B12" i="6"/>
  <c r="B10" i="6"/>
  <c r="F8" i="11"/>
  <c r="F9" i="11"/>
  <c r="D8" i="11"/>
  <c r="D9" i="11"/>
  <c r="B8" i="11"/>
  <c r="B9" i="11"/>
  <c r="F7" i="9"/>
  <c r="D7" i="9"/>
  <c r="B7" i="9"/>
  <c r="F11" i="6"/>
  <c r="F12" i="6"/>
  <c r="F13" i="6"/>
  <c r="F10" i="6"/>
  <c r="D11" i="6"/>
  <c r="D12" i="6"/>
  <c r="D13" i="6"/>
</calcChain>
</file>

<file path=xl/comments1.xml><?xml version="1.0" encoding="utf-8"?>
<comments xmlns="http://schemas.openxmlformats.org/spreadsheetml/2006/main">
  <authors>
    <author>user</author>
  </authors>
  <commentList>
    <comment ref="B2" authorId="0">
      <text>
        <r>
          <rPr>
            <b/>
            <sz val="9"/>
            <color indexed="81"/>
            <rFont val="Tahoma"/>
            <charset val="1"/>
          </rPr>
          <t xml:space="preserve">Source:  Kelly
</t>
        </r>
        <r>
          <rPr>
            <sz val="9"/>
            <color indexed="81"/>
            <rFont val="Tahoma"/>
            <family val="2"/>
          </rPr>
          <t>http://www.kelly.co.za/salary_survey.html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<sst xmlns="http://schemas.openxmlformats.org/spreadsheetml/2006/main" count="796" uniqueCount="137">
  <si>
    <t>East Rand</t>
  </si>
  <si>
    <t>JHB Central</t>
  </si>
  <si>
    <t>JHB North</t>
  </si>
  <si>
    <t>Pretoria</t>
  </si>
  <si>
    <t>Vaal</t>
  </si>
  <si>
    <t>West Rand</t>
  </si>
  <si>
    <t>Western Cape</t>
  </si>
  <si>
    <t>Eastern Cape</t>
  </si>
  <si>
    <t>Mpumalanga</t>
  </si>
  <si>
    <t>Free State</t>
  </si>
  <si>
    <t>Accounts Clerk</t>
  </si>
  <si>
    <t>Credit Controller</t>
  </si>
  <si>
    <t>Receptionist</t>
  </si>
  <si>
    <t>Secretary</t>
  </si>
  <si>
    <t>Executive Secretary</t>
  </si>
  <si>
    <t>Office/Admin Manager</t>
  </si>
  <si>
    <t>HR Officer</t>
  </si>
  <si>
    <t>Data Processor</t>
  </si>
  <si>
    <t>Average</t>
  </si>
  <si>
    <t>Bookkeeper</t>
  </si>
  <si>
    <t>Contact Centre agent</t>
  </si>
  <si>
    <t>Low</t>
  </si>
  <si>
    <t>High</t>
  </si>
  <si>
    <t>2010/2</t>
  </si>
  <si>
    <t>2010/1</t>
  </si>
  <si>
    <t>2009/2</t>
  </si>
  <si>
    <t>2009/1</t>
  </si>
  <si>
    <t>2008/2</t>
  </si>
  <si>
    <t>Yearly Average</t>
  </si>
  <si>
    <t>KwaZulu Natal</t>
  </si>
  <si>
    <t>Sales Representative</t>
  </si>
  <si>
    <t>2011/2</t>
  </si>
  <si>
    <t>data processor</t>
  </si>
  <si>
    <t>KELLY SALARY SURVEY- 2008/2011</t>
  </si>
  <si>
    <t>ROLE</t>
  </si>
  <si>
    <t>Audit/Accounting/Treasury</t>
  </si>
  <si>
    <t>Director Level</t>
  </si>
  <si>
    <t>Controller Level</t>
  </si>
  <si>
    <t>Manager Level</t>
  </si>
  <si>
    <t>Recently-Qualified CA (SA)</t>
  </si>
  <si>
    <t>Management Accountant CIMA</t>
  </si>
  <si>
    <t>Recently-Qualified CIMA</t>
  </si>
  <si>
    <t>Corporate Finance</t>
  </si>
  <si>
    <t>Corporate Finance CA (5 - 10 yrs’ exp</t>
  </si>
  <si>
    <t>Corporate Finance CA (1 - 4 yrs’ exp)</t>
  </si>
  <si>
    <t>Tax</t>
  </si>
  <si>
    <t>Director (8+ yrs’ exp</t>
  </si>
  <si>
    <t>Group Tax (5 - 7 yrs’ exp</t>
  </si>
  <si>
    <t>2 - 4 yrs’ PQE</t>
  </si>
  <si>
    <t>0 - 1 yr PQE</t>
  </si>
  <si>
    <t>PERMANENT SALARY PER ANNUM ZAR ® 2013</t>
  </si>
  <si>
    <t>Chartered Accountant (3 - 5 yrs’ exp)</t>
  </si>
  <si>
    <t>Chartered Accountant (2 - 3 yrs’ exp)</t>
  </si>
  <si>
    <t>NB: These figures are cost to company excluding bonuses</t>
  </si>
  <si>
    <t>PERMANENT SALARY PER ANNUM ZAR ® 2014</t>
  </si>
  <si>
    <t>Investment Banking &amp; Financial Services</t>
  </si>
  <si>
    <t>Accountancy/Audit/Tax/Treasury</t>
  </si>
  <si>
    <t>Senior Finance</t>
  </si>
  <si>
    <t>Compliance</t>
  </si>
  <si>
    <t>Corporate Finance CA (3 - 5 yrs’ exp)</t>
  </si>
  <si>
    <t>Corporate Finance CA (1 - 3 yrs’ exp)</t>
  </si>
  <si>
    <t>Operations Manager</t>
  </si>
  <si>
    <t>Product Controller (CA/CIMA + 2 - 5 yrs' exp)</t>
  </si>
  <si>
    <t>Product Controller - Part-qualified (2 - 5 yrs’ exp)</t>
  </si>
  <si>
    <t>Senior Strategy Analyst Engineer + CFA/MBA (5+ yrs' exp)</t>
  </si>
  <si>
    <t>Private Banking Executive (3+ yrs' exp</t>
  </si>
  <si>
    <t>Qualified CA (3 - 5 yrs’ exp</t>
  </si>
  <si>
    <t>Qualified CA (1 - 3 yrs’ exp</t>
  </si>
  <si>
    <t>Recently-Qualified CA</t>
  </si>
  <si>
    <t>Management Accountant CIMA + Training (3 - 4 yrs’ exp</t>
  </si>
  <si>
    <t>Accountant - Hons Degree + Articles</t>
  </si>
  <si>
    <t>Business Unit CFO - Investment Banking</t>
  </si>
  <si>
    <t>Business Unit CFO - Financial Services/Private Banking</t>
  </si>
  <si>
    <t>Research Analyst CA (3 - 5 yrs’ research + CFA exp)</t>
  </si>
  <si>
    <t>Research Analyst CA (1 - 3 yrs’ research + CFA exp)</t>
  </si>
  <si>
    <t>Global Markets (8+ yrs' exp)</t>
  </si>
  <si>
    <t>Investment &amp; Wealth Management (8+ yrs' exp</t>
  </si>
  <si>
    <t>AML/Surveillance/Control Room (8+ yrs' exp</t>
  </si>
  <si>
    <t>Global Markets (5 - 8+ yrs' exp)</t>
  </si>
  <si>
    <t>Investment &amp; Wealth Management (5 - 8 yrs' exp)</t>
  </si>
  <si>
    <t>AML/Surveillance/Control Room (5 - 8+ yrs' exp)</t>
  </si>
  <si>
    <t>Global Markets (1 - 4 yrs' exp)</t>
  </si>
  <si>
    <t>Investment &amp; Wealth Management (1 - 4 yrs' exp</t>
  </si>
  <si>
    <t>AML/Surveillance/Control Room (1 - 4 yrs' exp</t>
  </si>
  <si>
    <t>ENGINEERING &amp; NATURAL RESOURCES</t>
  </si>
  <si>
    <t>General Manager</t>
  </si>
  <si>
    <t>Engineering Manager</t>
  </si>
  <si>
    <t>Project Manager</t>
  </si>
  <si>
    <t>Structural Engineer</t>
  </si>
  <si>
    <t>Mine Planning Engineer</t>
  </si>
  <si>
    <t>Mechanical Engineer</t>
  </si>
  <si>
    <t>Sales/Business Development Manager</t>
  </si>
  <si>
    <t>Construction Manager</t>
  </si>
  <si>
    <t>Process Engineer</t>
  </si>
  <si>
    <t>Estimator/Cost Engineer</t>
  </si>
  <si>
    <t>SHEQ Manager</t>
  </si>
  <si>
    <t>Supply Chain Manager</t>
  </si>
  <si>
    <t>Civil Engineer (BSc)</t>
  </si>
  <si>
    <t>Electrical/Controls Engineer</t>
  </si>
  <si>
    <t>Production Manager</t>
  </si>
  <si>
    <t>HR Specialist</t>
  </si>
  <si>
    <t>Industrial/Employee Relations Manager</t>
  </si>
  <si>
    <t>Remuneration &amp; Benefits Consultant</t>
  </si>
  <si>
    <t>Organisational Development Manager</t>
  </si>
  <si>
    <t>Change Manager</t>
  </si>
  <si>
    <t>Learning &amp; Development Manager</t>
  </si>
  <si>
    <t>Recruitment Manager</t>
  </si>
  <si>
    <t>Recruitment Officer</t>
  </si>
  <si>
    <t>BEE Advisor</t>
  </si>
  <si>
    <t>Talent Manager</t>
  </si>
  <si>
    <t>Payroll Manager</t>
  </si>
  <si>
    <t>HR Generalist</t>
  </si>
  <si>
    <t>HR Director</t>
  </si>
  <si>
    <t>HR Manager</t>
  </si>
  <si>
    <t>HR Business Partner</t>
  </si>
  <si>
    <t>HR Consultant</t>
  </si>
  <si>
    <t>HR Officer/Co‑ordinator</t>
  </si>
  <si>
    <t>Legal In-house - Commerce &amp; Industry</t>
  </si>
  <si>
    <t>10+ yrs’ PQE</t>
  </si>
  <si>
    <t>6 - 10 yrs’ PQE</t>
  </si>
  <si>
    <t>3 - 6 yrs’ PQE</t>
  </si>
  <si>
    <t>1 - 3 yrs’ PQE</t>
  </si>
  <si>
    <t>Legal In-house - Financial Services</t>
  </si>
  <si>
    <t>Legal Private Practice</t>
  </si>
  <si>
    <t>Equity Partner (10+ yrs’ PQE</t>
  </si>
  <si>
    <t>Partner (6 - 10 yrs’ PQE</t>
  </si>
  <si>
    <t>Senior Associate (3 - 6 yrs’ PQE)</t>
  </si>
  <si>
    <t>Associate (1 - 3 yrs’ PQE</t>
  </si>
  <si>
    <t>3 - 6 YRS’ EXP</t>
  </si>
  <si>
    <t>PERMENENT SALARY PER ANNUM ZAR 2013</t>
  </si>
  <si>
    <t>PERMENENT SALARY PER ANNUM ZAR 2014</t>
  </si>
  <si>
    <t>PERMENENT SALARY ZAR PER ANNUM 2013</t>
  </si>
  <si>
    <t>PERMENENT SALARY ZAR PER ANNUM 2014</t>
  </si>
  <si>
    <t>PERMANENT SALARY PER ANNUM ZAR 2013</t>
  </si>
  <si>
    <t>PERMANENT SALARY PER ANNUM ZAR 2014</t>
  </si>
  <si>
    <t>HR SPECIALIST</t>
  </si>
  <si>
    <t>HR GENERALIST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</si>
</sst>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64" formatCode="_ * #,##0_ ;_ * \-#,##0_ ;_ * &quot;-&quot;??_ ;_ @_ 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0"/>
      <name val="Calibri"/>
      <family val="2"/>
    </font>
    <font>
      <sz val="22"/>
      <color theme="1"/>
      <name val="Calibri"/>
      <family val="2"/>
      <scheme val="minor"/>
    </font>
    <font>
      <sz val="11"/>
      <color theme="1"/>
      <name val="Baskerville Old Face"/>
      <family val="1"/>
    </font>
    <font>
      <b/>
      <sz val="20"/>
      <color theme="1"/>
      <name val="Bodoni MT"/>
      <family val="1"/>
    </font>
    <font>
      <sz val="20"/>
      <color theme="1"/>
      <name val="Bodoni MT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20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1" fillId="0" borderId="0" xfId="0" applyFont="1"/>
    <xf numFmtId="0" fontId="1" fillId="2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1" fillId="5" borderId="2" xfId="0" applyNumberFormat="1" applyFont="1" applyFill="1" applyBorder="1" applyAlignment="1">
      <alignment horizontal="center"/>
    </xf>
    <xf numFmtId="49" fontId="1" fillId="5" borderId="3" xfId="0" applyNumberFormat="1" applyFont="1" applyFill="1" applyBorder="1" applyAlignment="1">
      <alignment horizontal="center"/>
    </xf>
    <xf numFmtId="49" fontId="1" fillId="5" borderId="12" xfId="0" applyNumberFormat="1" applyFont="1" applyFill="1" applyBorder="1" applyAlignment="1">
      <alignment horizontal="center"/>
    </xf>
    <xf numFmtId="164" fontId="0" fillId="0" borderId="0" xfId="1" applyNumberFormat="1" applyFont="1" applyBorder="1" applyAlignment="1"/>
    <xf numFmtId="164" fontId="0" fillId="0" borderId="11" xfId="1" applyNumberFormat="1" applyFont="1" applyBorder="1" applyAlignment="1"/>
    <xf numFmtId="164" fontId="0" fillId="0" borderId="8" xfId="1" applyNumberFormat="1" applyFont="1" applyBorder="1" applyAlignment="1"/>
    <xf numFmtId="164" fontId="0" fillId="0" borderId="9" xfId="1" applyNumberFormat="1" applyFont="1" applyBorder="1" applyAlignment="1"/>
    <xf numFmtId="0" fontId="1" fillId="3" borderId="15" xfId="0" applyFont="1" applyFill="1" applyBorder="1" applyAlignment="1">
      <alignment horizontal="center" vertical="center" wrapText="1"/>
    </xf>
    <xf numFmtId="0" fontId="0" fillId="6" borderId="0" xfId="0" applyFill="1"/>
    <xf numFmtId="0" fontId="1" fillId="4" borderId="15" xfId="0" applyFont="1" applyFill="1" applyBorder="1" applyAlignment="1">
      <alignment horizontal="center" vertical="center" wrapText="1"/>
    </xf>
    <xf numFmtId="164" fontId="0" fillId="0" borderId="10" xfId="1" applyNumberFormat="1" applyFont="1" applyBorder="1" applyAlignment="1">
      <alignment horizontal="center" vertical="center"/>
    </xf>
    <xf numFmtId="164" fontId="0" fillId="0" borderId="7" xfId="1" applyNumberFormat="1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 wrapText="1"/>
    </xf>
    <xf numFmtId="164" fontId="0" fillId="0" borderId="10" xfId="1" applyNumberFormat="1" applyFont="1" applyBorder="1" applyAlignment="1"/>
    <xf numFmtId="164" fontId="0" fillId="0" borderId="7" xfId="1" applyNumberFormat="1" applyFont="1" applyBorder="1" applyAlignment="1"/>
    <xf numFmtId="0" fontId="1" fillId="2" borderId="1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164" fontId="0" fillId="0" borderId="4" xfId="1" applyNumberFormat="1" applyFont="1" applyBorder="1" applyAlignment="1"/>
    <xf numFmtId="164" fontId="0" fillId="0" borderId="5" xfId="1" applyNumberFormat="1" applyFont="1" applyBorder="1" applyAlignment="1"/>
    <xf numFmtId="164" fontId="0" fillId="0" borderId="6" xfId="1" applyNumberFormat="1" applyFont="1" applyBorder="1" applyAlignment="1"/>
    <xf numFmtId="164" fontId="0" fillId="0" borderId="10" xfId="0" applyNumberFormat="1" applyBorder="1"/>
    <xf numFmtId="164" fontId="0" fillId="0" borderId="7" xfId="0" applyNumberFormat="1" applyBorder="1"/>
    <xf numFmtId="164" fontId="0" fillId="0" borderId="4" xfId="1" applyNumberFormat="1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0" fillId="0" borderId="12" xfId="0" applyBorder="1"/>
    <xf numFmtId="0" fontId="1" fillId="3" borderId="1" xfId="0" applyFont="1" applyFill="1" applyBorder="1" applyAlignment="1">
      <alignment horizontal="center"/>
    </xf>
    <xf numFmtId="164" fontId="0" fillId="0" borderId="13" xfId="1" applyNumberFormat="1" applyFont="1" applyBorder="1" applyAlignment="1"/>
    <xf numFmtId="164" fontId="0" fillId="0" borderId="14" xfId="1" applyNumberFormat="1" applyFont="1" applyBorder="1" applyAlignment="1"/>
    <xf numFmtId="164" fontId="0" fillId="0" borderId="15" xfId="1" applyNumberFormat="1" applyFont="1" applyBorder="1" applyAlignment="1"/>
    <xf numFmtId="164" fontId="0" fillId="0" borderId="13" xfId="1" applyNumberFormat="1" applyFont="1" applyBorder="1" applyAlignment="1">
      <alignment horizontal="center" vertical="center"/>
    </xf>
    <xf numFmtId="164" fontId="0" fillId="0" borderId="4" xfId="0" applyNumberFormat="1" applyBorder="1"/>
    <xf numFmtId="164" fontId="0" fillId="0" borderId="13" xfId="0" applyNumberFormat="1" applyBorder="1"/>
    <xf numFmtId="164" fontId="0" fillId="0" borderId="1" xfId="1" applyNumberFormat="1" applyFont="1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0" fontId="1" fillId="3" borderId="12" xfId="0" applyFont="1" applyFill="1" applyBorder="1" applyAlignment="1">
      <alignment horizontal="center" wrapText="1"/>
    </xf>
    <xf numFmtId="0" fontId="3" fillId="6" borderId="0" xfId="0" applyFont="1" applyFill="1"/>
    <xf numFmtId="0" fontId="8" fillId="6" borderId="0" xfId="0" applyFont="1" applyFill="1"/>
    <xf numFmtId="0" fontId="7" fillId="6" borderId="0" xfId="0" applyFont="1" applyFill="1"/>
    <xf numFmtId="0" fontId="1" fillId="4" borderId="12" xfId="0" applyFont="1" applyFill="1" applyBorder="1" applyAlignment="1"/>
    <xf numFmtId="0" fontId="1" fillId="4" borderId="13" xfId="0" applyFont="1" applyFill="1" applyBorder="1" applyAlignment="1"/>
    <xf numFmtId="0" fontId="1" fillId="2" borderId="12" xfId="0" applyFont="1" applyFill="1" applyBorder="1" applyAlignment="1"/>
    <xf numFmtId="0" fontId="1" fillId="3" borderId="12" xfId="0" applyFont="1" applyFill="1" applyBorder="1" applyAlignment="1"/>
    <xf numFmtId="0" fontId="0" fillId="0" borderId="0" xfId="0" applyAlignment="1"/>
    <xf numFmtId="49" fontId="1" fillId="5" borderId="1" xfId="0" applyNumberFormat="1" applyFont="1" applyFill="1" applyBorder="1" applyAlignment="1"/>
    <xf numFmtId="49" fontId="1" fillId="5" borderId="2" xfId="0" applyNumberFormat="1" applyFont="1" applyFill="1" applyBorder="1" applyAlignment="1"/>
    <xf numFmtId="49" fontId="1" fillId="5" borderId="3" xfId="0" applyNumberFormat="1" applyFont="1" applyFill="1" applyBorder="1" applyAlignment="1"/>
    <xf numFmtId="0" fontId="0" fillId="6" borderId="0" xfId="0" applyFill="1" applyAlignment="1"/>
    <xf numFmtId="0" fontId="1" fillId="4" borderId="15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vertical="center" wrapText="1"/>
    </xf>
    <xf numFmtId="0" fontId="1" fillId="3" borderId="15" xfId="0" applyFont="1" applyFill="1" applyBorder="1" applyAlignment="1">
      <alignment vertical="center" wrapText="1"/>
    </xf>
    <xf numFmtId="164" fontId="0" fillId="0" borderId="10" xfId="1" applyNumberFormat="1" applyFont="1" applyBorder="1" applyAlignment="1">
      <alignment vertical="center"/>
    </xf>
    <xf numFmtId="164" fontId="0" fillId="0" borderId="11" xfId="1" applyNumberFormat="1" applyFont="1" applyBorder="1" applyAlignment="1">
      <alignment vertical="center"/>
    </xf>
    <xf numFmtId="164" fontId="0" fillId="0" borderId="4" xfId="0" applyNumberFormat="1" applyBorder="1" applyAlignment="1"/>
    <xf numFmtId="164" fontId="0" fillId="0" borderId="10" xfId="0" applyNumberFormat="1" applyBorder="1" applyAlignment="1"/>
    <xf numFmtId="164" fontId="0" fillId="0" borderId="7" xfId="1" applyNumberFormat="1" applyFont="1" applyBorder="1" applyAlignment="1">
      <alignment vertical="center"/>
    </xf>
    <xf numFmtId="164" fontId="0" fillId="0" borderId="9" xfId="1" applyNumberFormat="1" applyFont="1" applyBorder="1" applyAlignment="1">
      <alignment vertical="center"/>
    </xf>
    <xf numFmtId="164" fontId="0" fillId="0" borderId="7" xfId="0" applyNumberFormat="1" applyBorder="1" applyAlignment="1"/>
    <xf numFmtId="0" fontId="1" fillId="3" borderId="15" xfId="0" applyFont="1" applyFill="1" applyBorder="1" applyAlignment="1">
      <alignment horizontal="center"/>
    </xf>
    <xf numFmtId="0" fontId="0" fillId="0" borderId="0" xfId="0"/>
    <xf numFmtId="164" fontId="0" fillId="0" borderId="16" xfId="1" applyNumberFormat="1" applyFont="1" applyBorder="1" applyAlignment="1">
      <alignment horizontal="center" vertical="center"/>
    </xf>
    <xf numFmtId="164" fontId="0" fillId="0" borderId="17" xfId="1" applyNumberFormat="1" applyFont="1" applyBorder="1" applyAlignment="1"/>
    <xf numFmtId="0" fontId="0" fillId="0" borderId="18" xfId="0" applyBorder="1"/>
    <xf numFmtId="164" fontId="1" fillId="0" borderId="0" xfId="1" applyNumberFormat="1" applyFont="1" applyBorder="1" applyAlignment="1"/>
    <xf numFmtId="0" fontId="0" fillId="0" borderId="0" xfId="0"/>
    <xf numFmtId="0" fontId="15" fillId="0" borderId="0" xfId="0" applyFont="1"/>
    <xf numFmtId="0" fontId="1" fillId="13" borderId="12" xfId="0" applyFont="1" applyFill="1" applyBorder="1"/>
    <xf numFmtId="0" fontId="0" fillId="13" borderId="12" xfId="0" applyFill="1" applyBorder="1"/>
    <xf numFmtId="0" fontId="14" fillId="14" borderId="12" xfId="0" applyFont="1" applyFill="1" applyBorder="1" applyAlignment="1">
      <alignment horizontal="center"/>
    </xf>
    <xf numFmtId="0" fontId="1" fillId="13" borderId="12" xfId="0" applyFont="1" applyFill="1" applyBorder="1" applyAlignment="1">
      <alignment horizontal="center"/>
    </xf>
    <xf numFmtId="0" fontId="0" fillId="0" borderId="0" xfId="0"/>
    <xf numFmtId="0" fontId="0" fillId="13" borderId="12" xfId="0" applyFill="1" applyBorder="1" applyAlignment="1">
      <alignment horizontal="center"/>
    </xf>
    <xf numFmtId="0" fontId="1" fillId="13" borderId="20" xfId="0" applyFont="1" applyFill="1" applyBorder="1" applyAlignment="1">
      <alignment horizontal="center"/>
    </xf>
    <xf numFmtId="0" fontId="0" fillId="0" borderId="0" xfId="0"/>
    <xf numFmtId="0" fontId="17" fillId="14" borderId="12" xfId="0" applyFont="1" applyFill="1" applyBorder="1" applyAlignment="1">
      <alignment horizontal="center" wrapText="1"/>
    </xf>
    <xf numFmtId="0" fontId="14" fillId="14" borderId="12" xfId="0" applyFont="1" applyFill="1" applyBorder="1" applyAlignment="1">
      <alignment horizontal="center" vertical="center"/>
    </xf>
    <xf numFmtId="0" fontId="17" fillId="14" borderId="12" xfId="0" applyFont="1" applyFill="1" applyBorder="1" applyAlignment="1">
      <alignment horizontal="center" vertical="center" wrapText="1"/>
    </xf>
    <xf numFmtId="0" fontId="19" fillId="14" borderId="12" xfId="0" applyFont="1" applyFill="1" applyBorder="1" applyAlignment="1">
      <alignment horizontal="center" vertical="center" wrapText="1"/>
    </xf>
    <xf numFmtId="3" fontId="0" fillId="13" borderId="12" xfId="0" applyNumberForma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3" fontId="0" fillId="0" borderId="0" xfId="0" applyNumberFormat="1"/>
    <xf numFmtId="0" fontId="0" fillId="13" borderId="13" xfId="0" applyFill="1" applyBorder="1"/>
    <xf numFmtId="3" fontId="0" fillId="0" borderId="2" xfId="0" applyNumberFormat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3" fontId="0" fillId="13" borderId="12" xfId="0" applyNumberFormat="1" applyFill="1" applyBorder="1"/>
    <xf numFmtId="3" fontId="15" fillId="13" borderId="12" xfId="0" applyNumberFormat="1" applyFont="1" applyFill="1" applyBorder="1" applyAlignment="1">
      <alignment horizontal="center"/>
    </xf>
    <xf numFmtId="3" fontId="0" fillId="13" borderId="15" xfId="0" applyNumberFormat="1" applyFill="1" applyBorder="1"/>
    <xf numFmtId="3" fontId="0" fillId="0" borderId="1" xfId="0" applyNumberFormat="1" applyBorder="1" applyAlignment="1">
      <alignment horizontal="center"/>
    </xf>
    <xf numFmtId="0" fontId="0" fillId="0" borderId="19" xfId="0" applyFill="1" applyBorder="1"/>
    <xf numFmtId="0" fontId="1" fillId="0" borderId="19" xfId="0" applyFont="1" applyFill="1" applyBorder="1"/>
    <xf numFmtId="0" fontId="1" fillId="13" borderId="13" xfId="0" applyFont="1" applyFill="1" applyBorder="1" applyAlignment="1">
      <alignment horizontal="center"/>
    </xf>
    <xf numFmtId="0" fontId="0" fillId="0" borderId="22" xfId="0" applyBorder="1"/>
    <xf numFmtId="0" fontId="18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 applyFill="1" applyBorder="1"/>
    <xf numFmtId="3" fontId="1" fillId="0" borderId="0" xfId="0" applyNumberFormat="1" applyFont="1"/>
    <xf numFmtId="0" fontId="1" fillId="13" borderId="15" xfId="0" applyFont="1" applyFill="1" applyBorder="1"/>
    <xf numFmtId="0" fontId="17" fillId="0" borderId="0" xfId="0" applyFont="1"/>
    <xf numFmtId="0" fontId="16" fillId="0" borderId="0" xfId="0" applyFont="1"/>
    <xf numFmtId="0" fontId="17" fillId="0" borderId="21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7" fillId="0" borderId="21" xfId="0" applyFont="1" applyFill="1" applyBorder="1" applyAlignment="1"/>
    <xf numFmtId="0" fontId="17" fillId="0" borderId="0" xfId="0" applyFont="1" applyAlignment="1">
      <alignment horizontal="center"/>
    </xf>
    <xf numFmtId="0" fontId="1" fillId="0" borderId="21" xfId="0" applyFont="1" applyFill="1" applyBorder="1"/>
    <xf numFmtId="3" fontId="0" fillId="0" borderId="3" xfId="0" applyNumberFormat="1" applyBorder="1"/>
    <xf numFmtId="0" fontId="15" fillId="13" borderId="12" xfId="0" applyFont="1" applyFill="1" applyBorder="1" applyAlignment="1">
      <alignment horizontal="center"/>
    </xf>
    <xf numFmtId="0" fontId="17" fillId="0" borderId="0" xfId="0" applyFont="1" applyAlignment="1"/>
    <xf numFmtId="3" fontId="17" fillId="0" borderId="0" xfId="0" applyNumberFormat="1" applyFont="1"/>
    <xf numFmtId="0" fontId="17" fillId="0" borderId="19" xfId="0" applyFont="1" applyFill="1" applyBorder="1"/>
    <xf numFmtId="0" fontId="17" fillId="0" borderId="0" xfId="0" applyFont="1" applyFill="1" applyBorder="1"/>
    <xf numFmtId="0" fontId="6" fillId="9" borderId="13" xfId="2" applyFont="1" applyFill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6" fillId="0" borderId="15" xfId="2" applyFont="1" applyBorder="1" applyAlignment="1" applyProtection="1">
      <alignment horizontal="center" vertical="center"/>
    </xf>
    <xf numFmtId="0" fontId="6" fillId="11" borderId="13" xfId="2" applyFont="1" applyFill="1" applyBorder="1" applyAlignment="1" applyProtection="1">
      <alignment horizontal="center" vertical="center"/>
    </xf>
    <xf numFmtId="0" fontId="6" fillId="11" borderId="14" xfId="2" applyFont="1" applyFill="1" applyBorder="1" applyAlignment="1" applyProtection="1">
      <alignment horizontal="center" vertical="center"/>
    </xf>
    <xf numFmtId="0" fontId="6" fillId="11" borderId="15" xfId="2" applyFont="1" applyFill="1" applyBorder="1" applyAlignment="1" applyProtection="1">
      <alignment horizontal="center" vertical="center"/>
    </xf>
    <xf numFmtId="0" fontId="6" fillId="9" borderId="14" xfId="2" applyFont="1" applyFill="1" applyBorder="1" applyAlignment="1" applyProtection="1">
      <alignment horizontal="center" vertical="center"/>
    </xf>
    <xf numFmtId="0" fontId="6" fillId="9" borderId="15" xfId="2" applyFont="1" applyFill="1" applyBorder="1" applyAlignment="1" applyProtection="1">
      <alignment horizontal="center" vertical="center"/>
    </xf>
    <xf numFmtId="0" fontId="9" fillId="12" borderId="4" xfId="0" applyFont="1" applyFill="1" applyBorder="1" applyAlignment="1">
      <alignment horizontal="center" vertical="center"/>
    </xf>
    <xf numFmtId="0" fontId="10" fillId="12" borderId="5" xfId="0" applyFont="1" applyFill="1" applyBorder="1" applyAlignment="1">
      <alignment horizontal="center" vertical="center"/>
    </xf>
    <xf numFmtId="0" fontId="10" fillId="12" borderId="6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0" fillId="12" borderId="7" xfId="0" applyFont="1" applyFill="1" applyBorder="1" applyAlignment="1">
      <alignment horizontal="center" vertical="center"/>
    </xf>
    <xf numFmtId="0" fontId="10" fillId="12" borderId="8" xfId="0" applyFont="1" applyFill="1" applyBorder="1" applyAlignment="1">
      <alignment horizontal="center" vertical="center"/>
    </xf>
    <xf numFmtId="0" fontId="10" fillId="12" borderId="9" xfId="0" applyFont="1" applyFill="1" applyBorder="1" applyAlignment="1">
      <alignment horizontal="center" vertical="center"/>
    </xf>
    <xf numFmtId="0" fontId="6" fillId="9" borderId="13" xfId="2" applyFont="1" applyFill="1" applyBorder="1" applyAlignment="1" applyProtection="1">
      <alignment horizontal="center"/>
    </xf>
    <xf numFmtId="0" fontId="6" fillId="9" borderId="14" xfId="2" applyFont="1" applyFill="1" applyBorder="1" applyAlignment="1" applyProtection="1">
      <alignment horizontal="center"/>
    </xf>
    <xf numFmtId="0" fontId="6" fillId="9" borderId="15" xfId="2" applyFont="1" applyFill="1" applyBorder="1" applyAlignment="1" applyProtection="1">
      <alignment horizontal="center"/>
    </xf>
    <xf numFmtId="0" fontId="5" fillId="9" borderId="14" xfId="2" applyFill="1" applyBorder="1" applyAlignment="1" applyProtection="1">
      <alignment horizontal="center" vertical="center"/>
    </xf>
    <xf numFmtId="0" fontId="5" fillId="9" borderId="15" xfId="2" applyFill="1" applyBorder="1" applyAlignment="1" applyProtection="1">
      <alignment horizontal="center" vertical="center"/>
    </xf>
    <xf numFmtId="0" fontId="5" fillId="11" borderId="14" xfId="2" applyFill="1" applyBorder="1" applyAlignment="1" applyProtection="1">
      <alignment horizontal="center" vertical="center"/>
    </xf>
    <xf numFmtId="0" fontId="5" fillId="11" borderId="15" xfId="2" applyFill="1" applyBorder="1" applyAlignment="1" applyProtection="1">
      <alignment horizontal="center" vertic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vertic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9" borderId="1" xfId="0" applyFill="1" applyBorder="1" applyAlignment="1"/>
    <xf numFmtId="0" fontId="0" fillId="9" borderId="3" xfId="0" applyFill="1" applyBorder="1" applyAlignment="1"/>
    <xf numFmtId="0" fontId="1" fillId="4" borderId="13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0" fillId="7" borderId="0" xfId="0" applyFill="1" applyAlignment="1"/>
    <xf numFmtId="0" fontId="2" fillId="9" borderId="1" xfId="0" applyFont="1" applyFill="1" applyBorder="1" applyAlignment="1">
      <alignment vertical="center"/>
    </xf>
    <xf numFmtId="0" fontId="2" fillId="9" borderId="3" xfId="0" applyFont="1" applyFill="1" applyBorder="1" applyAlignment="1">
      <alignment vertical="center"/>
    </xf>
    <xf numFmtId="0" fontId="0" fillId="8" borderId="0" xfId="0" applyFill="1" applyAlignment="1"/>
    <xf numFmtId="0" fontId="1" fillId="4" borderId="7" xfId="0" applyFont="1" applyFill="1" applyBorder="1" applyAlignment="1"/>
    <xf numFmtId="0" fontId="1" fillId="4" borderId="8" xfId="0" applyFont="1" applyFill="1" applyBorder="1" applyAlignment="1"/>
    <xf numFmtId="0" fontId="1" fillId="4" borderId="9" xfId="0" applyFont="1" applyFill="1" applyBorder="1" applyAlignment="1"/>
    <xf numFmtId="0" fontId="2" fillId="11" borderId="1" xfId="0" applyFont="1" applyFill="1" applyBorder="1" applyAlignment="1">
      <alignment vertical="center"/>
    </xf>
    <xf numFmtId="0" fontId="3" fillId="11" borderId="3" xfId="0" applyFont="1" applyFill="1" applyBorder="1" applyAlignment="1">
      <alignment vertical="center"/>
    </xf>
    <xf numFmtId="0" fontId="1" fillId="2" borderId="7" xfId="0" applyFont="1" applyFill="1" applyBorder="1" applyAlignment="1"/>
    <xf numFmtId="0" fontId="1" fillId="2" borderId="8" xfId="0" applyFont="1" applyFill="1" applyBorder="1" applyAlignment="1"/>
    <xf numFmtId="0" fontId="1" fillId="2" borderId="9" xfId="0" applyFont="1" applyFill="1" applyBorder="1" applyAlignment="1"/>
    <xf numFmtId="0" fontId="1" fillId="3" borderId="8" xfId="0" applyFont="1" applyFill="1" applyBorder="1" applyAlignment="1"/>
    <xf numFmtId="0" fontId="1" fillId="3" borderId="9" xfId="0" applyFont="1" applyFill="1" applyBorder="1" applyAlignment="1"/>
    <xf numFmtId="0" fontId="0" fillId="11" borderId="1" xfId="0" applyFill="1" applyBorder="1" applyAlignment="1"/>
    <xf numFmtId="0" fontId="0" fillId="11" borderId="3" xfId="0" applyFill="1" applyBorder="1" applyAlignment="1"/>
    <xf numFmtId="0" fontId="1" fillId="4" borderId="13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0" fontId="1" fillId="3" borderId="13" xfId="0" applyFont="1" applyFill="1" applyBorder="1" applyAlignment="1">
      <alignment vertical="center"/>
    </xf>
    <xf numFmtId="0" fontId="1" fillId="3" borderId="15" xfId="0" applyFont="1" applyFill="1" applyBorder="1" applyAlignment="1">
      <alignment vertic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3" fillId="9" borderId="3" xfId="0" applyFont="1" applyFill="1" applyBorder="1" applyAlignment="1">
      <alignment vertical="center"/>
    </xf>
    <xf numFmtId="0" fontId="2" fillId="11" borderId="3" xfId="0" applyFont="1" applyFill="1" applyBorder="1" applyAlignment="1">
      <alignment vertical="center"/>
    </xf>
    <xf numFmtId="0" fontId="0" fillId="0" borderId="0" xfId="0"/>
    <xf numFmtId="0" fontId="2" fillId="9" borderId="1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1929514111089486"/>
          <c:y val="2.9914260717410365E-2"/>
          <c:w val="0.87599343368298555"/>
          <c:h val="0.83537555967268795"/>
        </c:manualLayout>
      </c:layout>
      <c:bar3DChart>
        <c:barDir val="col"/>
        <c:grouping val="clustered"/>
        <c:varyColors val="0"/>
        <c:ser>
          <c:idx val="0"/>
          <c:order val="0"/>
          <c:tx>
            <c:v>Yearly Average</c:v>
          </c:tx>
          <c:invertIfNegative val="0"/>
          <c:cat>
            <c:strRef>
              <c:f>'Accounts Clerk'!$A$13:$A$18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'Accounts Clerk'!$B$13:$B$18</c:f>
              <c:numCache>
                <c:formatCode>_ * #,##0_ ;_ * \-#,##0_ ;_ * "-"??_ ;_ @_ </c:formatCode>
                <c:ptCount val="6"/>
                <c:pt idx="0">
                  <c:v>7062.363636363636</c:v>
                </c:pt>
                <c:pt idx="1">
                  <c:v>9001.2727272727279</c:v>
                </c:pt>
                <c:pt idx="2">
                  <c:v>10265.857142857143</c:v>
                </c:pt>
                <c:pt idx="3">
                  <c:v>8714.8333333333339</c:v>
                </c:pt>
                <c:pt idx="4">
                  <c:v>9267.7999999999993</c:v>
                </c:pt>
                <c:pt idx="5">
                  <c:v>11164.5</c:v>
                </c:pt>
              </c:numCache>
            </c:numRef>
          </c:val>
        </c:ser>
        <c:ser>
          <c:idx val="1"/>
          <c:order val="1"/>
          <c:tx>
            <c:strRef>
              <c:f>'Accounts Clerk'!$C$12</c:f>
              <c:strCache>
                <c:ptCount val="1"/>
                <c:pt idx="0">
                  <c:v>KwaZulu Natal</c:v>
                </c:pt>
              </c:strCache>
            </c:strRef>
          </c:tx>
          <c:invertIfNegative val="0"/>
          <c:cat>
            <c:strRef>
              <c:f>'Accounts Clerk'!$A$13:$A$18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'Accounts Clerk'!$C$13:$C$18</c:f>
              <c:numCache>
                <c:formatCode>_ * #,##0_ ;_ * \-#,##0_ ;_ * "-"??_ ;_ @_ </c:formatCode>
                <c:ptCount val="6"/>
                <c:pt idx="0">
                  <c:v>6342</c:v>
                </c:pt>
                <c:pt idx="1">
                  <c:v>7634</c:v>
                </c:pt>
                <c:pt idx="2">
                  <c:v>8846</c:v>
                </c:pt>
                <c:pt idx="3">
                  <c:v>9921</c:v>
                </c:pt>
                <c:pt idx="4">
                  <c:v>10583</c:v>
                </c:pt>
                <c:pt idx="5">
                  <c:v>7280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75421312"/>
        <c:axId val="175422848"/>
        <c:axId val="0"/>
      </c:bar3DChart>
      <c:catAx>
        <c:axId val="17542131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5422848"/>
        <c:crosses val="autoZero"/>
        <c:auto val="1"/>
        <c:lblAlgn val="ctr"/>
        <c:lblOffset val="100"/>
        <c:noMultiLvlLbl val="0"/>
      </c:catAx>
      <c:valAx>
        <c:axId val="175422848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5421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416627250215641"/>
          <c:y val="0"/>
          <c:w val="0.24557005462656389"/>
          <c:h val="0.16919685039370078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1246067645799609"/>
          <c:y val="5.4026859781213479E-2"/>
          <c:w val="0.88753932354200349"/>
          <c:h val="0.7879153974366343"/>
        </c:manualLayout>
      </c:layout>
      <c:bar3DChart>
        <c:barDir val="col"/>
        <c:grouping val="clustered"/>
        <c:varyColors val="0"/>
        <c:ser>
          <c:idx val="0"/>
          <c:order val="0"/>
          <c:tx>
            <c:v>Low Yearly Average</c:v>
          </c:tx>
          <c:invertIfNegative val="0"/>
          <c:cat>
            <c:strRef>
              <c:f>'Accounts Clerk'!$A$13:$A$18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'Accounts Clerk'!$D$13:$D$17</c:f>
              <c:numCache>
                <c:formatCode>_ * #,##0_ ;_ * \-#,##0_ ;_ * "-"??_ ;_ @_ </c:formatCode>
                <c:ptCount val="5"/>
                <c:pt idx="0">
                  <c:v>4201.090909090909</c:v>
                </c:pt>
                <c:pt idx="1">
                  <c:v>5662.545454545455</c:v>
                </c:pt>
                <c:pt idx="2">
                  <c:v>5485.7142857142853</c:v>
                </c:pt>
                <c:pt idx="3">
                  <c:v>4204.166666666667</c:v>
                </c:pt>
                <c:pt idx="4">
                  <c:v>6493.5</c:v>
                </c:pt>
              </c:numCache>
            </c:numRef>
          </c:val>
        </c:ser>
        <c:ser>
          <c:idx val="1"/>
          <c:order val="1"/>
          <c:tx>
            <c:v>Low Kwazulu Natal</c:v>
          </c:tx>
          <c:invertIfNegative val="0"/>
          <c:cat>
            <c:strRef>
              <c:f>'Accounts Clerk'!$A$13:$A$18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'Accounts Clerk'!$E$13:$E$18</c:f>
              <c:numCache>
                <c:formatCode>_ * #,##0_ ;_ * \-#,##0_ ;_ * "-"??_ ;_ @_ </c:formatCode>
                <c:ptCount val="6"/>
                <c:pt idx="0">
                  <c:v>4000</c:v>
                </c:pt>
                <c:pt idx="1">
                  <c:v>5350</c:v>
                </c:pt>
                <c:pt idx="2">
                  <c:v>5500</c:v>
                </c:pt>
                <c:pt idx="3">
                  <c:v>5500</c:v>
                </c:pt>
                <c:pt idx="4">
                  <c:v>6000</c:v>
                </c:pt>
                <c:pt idx="5">
                  <c:v>6000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75595904"/>
        <c:axId val="175597440"/>
        <c:axId val="0"/>
      </c:bar3DChart>
      <c:catAx>
        <c:axId val="1755959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5597440"/>
        <c:crosses val="autoZero"/>
        <c:auto val="1"/>
        <c:lblAlgn val="ctr"/>
        <c:lblOffset val="100"/>
        <c:noMultiLvlLbl val="0"/>
      </c:catAx>
      <c:valAx>
        <c:axId val="175597440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55959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288527763816758"/>
          <c:y val="8.1123436212809201E-3"/>
          <c:w val="0.26846224009232889"/>
          <c:h val="0.17283549233765141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2400656631702001"/>
          <c:y val="4.7752756666579743E-2"/>
          <c:w val="0.87275553453345434"/>
          <c:h val="0.81254464057416365"/>
        </c:manualLayout>
      </c:layout>
      <c:bar3DChart>
        <c:barDir val="col"/>
        <c:grouping val="clustered"/>
        <c:varyColors val="0"/>
        <c:ser>
          <c:idx val="0"/>
          <c:order val="0"/>
          <c:tx>
            <c:v>High Yearly Average</c:v>
          </c:tx>
          <c:invertIfNegative val="0"/>
          <c:cat>
            <c:strRef>
              <c:f>'Accounts Clerk'!$A$13:$A$18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'Accounts Clerk'!$F$13:$F$18</c:f>
              <c:numCache>
                <c:formatCode>_ * #,##0_ ;_ * \-#,##0_ ;_ * "-"??_ ;_ @_ </c:formatCode>
                <c:ptCount val="6"/>
                <c:pt idx="0">
                  <c:v>11055.727272727272</c:v>
                </c:pt>
                <c:pt idx="1">
                  <c:v>9935.181818181818</c:v>
                </c:pt>
                <c:pt idx="2">
                  <c:v>17490.714285714286</c:v>
                </c:pt>
                <c:pt idx="3">
                  <c:v>12166.666666666666</c:v>
                </c:pt>
                <c:pt idx="4">
                  <c:v>12166.666666666666</c:v>
                </c:pt>
                <c:pt idx="5">
                  <c:v>17272.5</c:v>
                </c:pt>
              </c:numCache>
            </c:numRef>
          </c:val>
        </c:ser>
        <c:ser>
          <c:idx val="1"/>
          <c:order val="1"/>
          <c:tx>
            <c:v>High Kwazulu Natal</c:v>
          </c:tx>
          <c:invertIfNegative val="0"/>
          <c:cat>
            <c:strRef>
              <c:f>'Accounts Clerk'!$A$13:$A$18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'Accounts Clerk'!$G$13:$G$18</c:f>
              <c:numCache>
                <c:formatCode>_ * #,##0_ ;_ * \-#,##0_ ;_ * "-"??_ ;_ @_ </c:formatCode>
                <c:ptCount val="6"/>
                <c:pt idx="0">
                  <c:v>11000</c:v>
                </c:pt>
                <c:pt idx="1">
                  <c:v>7501</c:v>
                </c:pt>
                <c:pt idx="2">
                  <c:v>10285</c:v>
                </c:pt>
                <c:pt idx="3">
                  <c:v>15500</c:v>
                </c:pt>
                <c:pt idx="4">
                  <c:v>13750</c:v>
                </c:pt>
                <c:pt idx="5">
                  <c:v>9200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78784896"/>
        <c:axId val="178786688"/>
        <c:axId val="0"/>
      </c:bar3DChart>
      <c:catAx>
        <c:axId val="17878489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786688"/>
        <c:crosses val="autoZero"/>
        <c:auto val="1"/>
        <c:lblAlgn val="ctr"/>
        <c:lblOffset val="100"/>
        <c:noMultiLvlLbl val="0"/>
      </c:catAx>
      <c:valAx>
        <c:axId val="178786688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78784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247822820733994"/>
          <c:y val="0"/>
          <c:w val="0.29299054932621088"/>
          <c:h val="0.15069094488188994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2400656631702001"/>
          <c:y val="2.9914312181565698E-2"/>
          <c:w val="0.87599343368298555"/>
          <c:h val="0.8353755596726879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'Credit Controller'!$B$12</c:f>
              <c:strCache>
                <c:ptCount val="1"/>
                <c:pt idx="0">
                  <c:v>Yearly Average</c:v>
                </c:pt>
              </c:strCache>
            </c:strRef>
          </c:tx>
          <c:invertIfNegative val="0"/>
          <c:cat>
            <c:strRef>
              <c:f>'Credit Controller'!$A$13:$A$18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'Credit Controller'!$B$13:$B$18</c:f>
              <c:numCache>
                <c:formatCode>_ * #,##0_ ;_ * \-#,##0_ ;_ * "-"??_ ;_ @_ </c:formatCode>
                <c:ptCount val="6"/>
                <c:pt idx="0">
                  <c:v>7062.363636363636</c:v>
                </c:pt>
                <c:pt idx="1">
                  <c:v>9001.2727272727279</c:v>
                </c:pt>
                <c:pt idx="2">
                  <c:v>10265.857142857143</c:v>
                </c:pt>
                <c:pt idx="3">
                  <c:v>8714.8333333333339</c:v>
                </c:pt>
                <c:pt idx="4">
                  <c:v>9267.7999999999993</c:v>
                </c:pt>
                <c:pt idx="5">
                  <c:v>11164.5</c:v>
                </c:pt>
              </c:numCache>
            </c:numRef>
          </c:val>
        </c:ser>
        <c:ser>
          <c:idx val="1"/>
          <c:order val="1"/>
          <c:tx>
            <c:strRef>
              <c:f>'Credit Controller'!$C$12</c:f>
              <c:strCache>
                <c:ptCount val="1"/>
                <c:pt idx="0">
                  <c:v>KwaZulu Natal</c:v>
                </c:pt>
              </c:strCache>
            </c:strRef>
          </c:tx>
          <c:invertIfNegative val="0"/>
          <c:cat>
            <c:strRef>
              <c:f>'Credit Controller'!$A$13:$A$18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'Credit Controller'!$C$13:$C$18</c:f>
              <c:numCache>
                <c:formatCode>_ * #,##0_ ;_ * \-#,##0_ ;_ * "-"??_ ;_ @_ </c:formatCode>
                <c:ptCount val="6"/>
                <c:pt idx="0">
                  <c:v>6342</c:v>
                </c:pt>
                <c:pt idx="1">
                  <c:v>7634</c:v>
                </c:pt>
                <c:pt idx="2">
                  <c:v>8846</c:v>
                </c:pt>
                <c:pt idx="3">
                  <c:v>9921</c:v>
                </c:pt>
                <c:pt idx="4">
                  <c:v>10583</c:v>
                </c:pt>
                <c:pt idx="5">
                  <c:v>7280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435264"/>
        <c:axId val="189441152"/>
        <c:axId val="0"/>
      </c:bar3DChart>
      <c:catAx>
        <c:axId val="18943526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441152"/>
        <c:crosses val="autoZero"/>
        <c:auto val="1"/>
        <c:lblAlgn val="ctr"/>
        <c:lblOffset val="100"/>
        <c:noMultiLvlLbl val="0"/>
      </c:catAx>
      <c:valAx>
        <c:axId val="189441152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4352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3005481205309"/>
          <c:y val="0"/>
          <c:w val="0.20316722777144045"/>
          <c:h val="0.16919685039370078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1246067645799609"/>
          <c:y val="5.4026859781213479E-2"/>
          <c:w val="0.88753932354200349"/>
          <c:h val="0.7879153974366343"/>
        </c:manualLayout>
      </c:layout>
      <c:bar3DChart>
        <c:barDir val="col"/>
        <c:grouping val="clustered"/>
        <c:varyColors val="0"/>
        <c:ser>
          <c:idx val="0"/>
          <c:order val="0"/>
          <c:tx>
            <c:v>Low Yearly Average</c:v>
          </c:tx>
          <c:invertIfNegative val="0"/>
          <c:cat>
            <c:strRef>
              <c:f>'Credit Controller'!$A$13:$A$18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'Credit Controller'!$D$13:$D$18</c:f>
              <c:numCache>
                <c:formatCode>_ * #,##0_ ;_ * \-#,##0_ ;_ * "-"??_ ;_ @_ </c:formatCode>
                <c:ptCount val="6"/>
                <c:pt idx="0">
                  <c:v>4201.090909090909</c:v>
                </c:pt>
                <c:pt idx="1">
                  <c:v>5662.545454545455</c:v>
                </c:pt>
                <c:pt idx="2">
                  <c:v>5485.7142857142853</c:v>
                </c:pt>
                <c:pt idx="3">
                  <c:v>4204.166666666667</c:v>
                </c:pt>
                <c:pt idx="4">
                  <c:v>6493.5</c:v>
                </c:pt>
                <c:pt idx="5">
                  <c:v>7069.5</c:v>
                </c:pt>
              </c:numCache>
            </c:numRef>
          </c:val>
        </c:ser>
        <c:ser>
          <c:idx val="1"/>
          <c:order val="1"/>
          <c:tx>
            <c:v>Low Kwazulu Natal</c:v>
          </c:tx>
          <c:invertIfNegative val="0"/>
          <c:cat>
            <c:strRef>
              <c:f>'Credit Controller'!$A$13:$A$18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'Credit Controller'!$D$13:$D$18</c:f>
              <c:numCache>
                <c:formatCode>_ * #,##0_ ;_ * \-#,##0_ ;_ * "-"??_ ;_ @_ </c:formatCode>
                <c:ptCount val="6"/>
                <c:pt idx="0">
                  <c:v>4201.090909090909</c:v>
                </c:pt>
                <c:pt idx="1">
                  <c:v>5662.545454545455</c:v>
                </c:pt>
                <c:pt idx="2">
                  <c:v>5485.7142857142853</c:v>
                </c:pt>
                <c:pt idx="3">
                  <c:v>4204.166666666667</c:v>
                </c:pt>
                <c:pt idx="4">
                  <c:v>6493.5</c:v>
                </c:pt>
                <c:pt idx="5">
                  <c:v>7069.5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463936"/>
        <c:axId val="189752448"/>
        <c:axId val="0"/>
      </c:bar3DChart>
      <c:catAx>
        <c:axId val="1894639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752448"/>
        <c:crosses val="autoZero"/>
        <c:auto val="1"/>
        <c:lblAlgn val="ctr"/>
        <c:lblOffset val="100"/>
        <c:noMultiLvlLbl val="0"/>
      </c:catAx>
      <c:valAx>
        <c:axId val="189752448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4639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160868189348673"/>
          <c:y val="8.1123436212809201E-3"/>
          <c:w val="0.25664190912306178"/>
          <c:h val="0.17283549233765141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2400656631702001"/>
          <c:y val="4.7752756666579743E-2"/>
          <c:w val="0.87275553453345434"/>
          <c:h val="0.81254464057416365"/>
        </c:manualLayout>
      </c:layout>
      <c:bar3DChart>
        <c:barDir val="col"/>
        <c:grouping val="clustered"/>
        <c:varyColors val="0"/>
        <c:ser>
          <c:idx val="0"/>
          <c:order val="0"/>
          <c:tx>
            <c:v>High Yearly Average</c:v>
          </c:tx>
          <c:invertIfNegative val="0"/>
          <c:cat>
            <c:strRef>
              <c:f>'Credit Controller'!$A$13:$A$18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'Credit Controller'!$F$13:$F$18</c:f>
              <c:numCache>
                <c:formatCode>_ * #,##0_ ;_ * \-#,##0_ ;_ * "-"??_ ;_ @_ </c:formatCode>
                <c:ptCount val="6"/>
                <c:pt idx="0">
                  <c:v>11055.727272727272</c:v>
                </c:pt>
                <c:pt idx="1">
                  <c:v>9935.181818181818</c:v>
                </c:pt>
                <c:pt idx="2">
                  <c:v>17490.714285714286</c:v>
                </c:pt>
                <c:pt idx="3">
                  <c:v>12166.666666666666</c:v>
                </c:pt>
                <c:pt idx="4">
                  <c:v>12166.666666666666</c:v>
                </c:pt>
                <c:pt idx="5">
                  <c:v>17272.5</c:v>
                </c:pt>
              </c:numCache>
            </c:numRef>
          </c:val>
        </c:ser>
        <c:ser>
          <c:idx val="1"/>
          <c:order val="1"/>
          <c:tx>
            <c:v>High Kwazulu Natal</c:v>
          </c:tx>
          <c:invertIfNegative val="0"/>
          <c:cat>
            <c:strRef>
              <c:f>'Credit Controller'!$A$13:$A$18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'Credit Controller'!$G$13:$G$18</c:f>
              <c:numCache>
                <c:formatCode>_ * #,##0_ ;_ * \-#,##0_ ;_ * "-"??_ ;_ @_ </c:formatCode>
                <c:ptCount val="6"/>
                <c:pt idx="0">
                  <c:v>11000</c:v>
                </c:pt>
                <c:pt idx="1">
                  <c:v>7501</c:v>
                </c:pt>
                <c:pt idx="2">
                  <c:v>10285</c:v>
                </c:pt>
                <c:pt idx="3">
                  <c:v>15500</c:v>
                </c:pt>
                <c:pt idx="4">
                  <c:v>13750</c:v>
                </c:pt>
                <c:pt idx="5">
                  <c:v>9200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790464"/>
        <c:axId val="189464576"/>
        <c:axId val="0"/>
      </c:bar3DChart>
      <c:catAx>
        <c:axId val="18979046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464576"/>
        <c:crosses val="autoZero"/>
        <c:auto val="1"/>
        <c:lblAlgn val="ctr"/>
        <c:lblOffset val="100"/>
        <c:noMultiLvlLbl val="0"/>
      </c:catAx>
      <c:valAx>
        <c:axId val="189464576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7904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2961149290967605E-2"/>
          <c:y val="0"/>
          <c:w val="0.23645344685271275"/>
          <c:h val="0.15069094488188994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695977532377687"/>
          <c:y val="5.1400554097404488E-2"/>
          <c:w val="0.86304022467622465"/>
          <c:h val="0.7982250656167978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Bookkeeper!$B$9</c:f>
              <c:strCache>
                <c:ptCount val="1"/>
                <c:pt idx="0">
                  <c:v>Yearly Average</c:v>
                </c:pt>
              </c:strCache>
            </c:strRef>
          </c:tx>
          <c:invertIfNegative val="0"/>
          <c:cat>
            <c:strRef>
              <c:f>Bookkeeper!$A$10:$A$13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2011/2</c:v>
                </c:pt>
              </c:strCache>
            </c:strRef>
          </c:cat>
          <c:val>
            <c:numRef>
              <c:f>Bookkeeper!$B$10:$B$13</c:f>
              <c:numCache>
                <c:formatCode>_ * #,##0_ ;_ * \-#,##0_ ;_ * "-"??_ ;_ @_ </c:formatCode>
                <c:ptCount val="4"/>
                <c:pt idx="0">
                  <c:v>9791.181818181818</c:v>
                </c:pt>
                <c:pt idx="1">
                  <c:v>10728.125</c:v>
                </c:pt>
                <c:pt idx="2">
                  <c:v>14956</c:v>
                </c:pt>
                <c:pt idx="3">
                  <c:v>14956</c:v>
                </c:pt>
              </c:numCache>
            </c:numRef>
          </c:val>
        </c:ser>
        <c:ser>
          <c:idx val="1"/>
          <c:order val="1"/>
          <c:tx>
            <c:strRef>
              <c:f>Bookkeeper!$C$9</c:f>
              <c:strCache>
                <c:ptCount val="1"/>
                <c:pt idx="0">
                  <c:v>KwaZulu Natal</c:v>
                </c:pt>
              </c:strCache>
            </c:strRef>
          </c:tx>
          <c:invertIfNegative val="0"/>
          <c:cat>
            <c:strRef>
              <c:f>Bookkeeper!$A$10:$A$13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2011/2</c:v>
                </c:pt>
              </c:strCache>
            </c:strRef>
          </c:cat>
          <c:val>
            <c:numRef>
              <c:f>Bookkeeper!$C$10:$C$13</c:f>
              <c:numCache>
                <c:formatCode>_ * #,##0_ ;_ * \-#,##0_ ;_ * "-"??_ ;_ @_ </c:formatCode>
                <c:ptCount val="4"/>
                <c:pt idx="0">
                  <c:v>8950</c:v>
                </c:pt>
                <c:pt idx="1">
                  <c:v>10500</c:v>
                </c:pt>
                <c:pt idx="2">
                  <c:v>9880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539456"/>
        <c:axId val="189540992"/>
        <c:axId val="0"/>
      </c:bar3DChart>
      <c:catAx>
        <c:axId val="18953945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540992"/>
        <c:crosses val="autoZero"/>
        <c:auto val="1"/>
        <c:lblAlgn val="ctr"/>
        <c:lblOffset val="100"/>
        <c:noMultiLvlLbl val="0"/>
      </c:catAx>
      <c:valAx>
        <c:axId val="189540992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539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753331470685442"/>
          <c:y val="0"/>
          <c:w val="0.30356866015421469"/>
          <c:h val="0.16073700787401574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2839639984273318"/>
          <c:y val="4.8219412312874556E-2"/>
          <c:w val="0.87009340431636362"/>
          <c:h val="0.81071276513888535"/>
        </c:manualLayout>
      </c:layout>
      <c:bar3DChart>
        <c:barDir val="col"/>
        <c:grouping val="clustered"/>
        <c:varyColors val="0"/>
        <c:ser>
          <c:idx val="0"/>
          <c:order val="0"/>
          <c:tx>
            <c:v>Low Yearly Average</c:v>
          </c:tx>
          <c:invertIfNegative val="0"/>
          <c:cat>
            <c:strRef>
              <c:f>Bookkeeper!$A$10:$A$13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2011/2</c:v>
                </c:pt>
              </c:strCache>
            </c:strRef>
          </c:cat>
          <c:val>
            <c:numRef>
              <c:f>Bookkeeper!$D$10:$D$13</c:f>
              <c:numCache>
                <c:formatCode>_ * #,##0_ ;_ * \-#,##0_ ;_ * "-"??_ ;_ @_ </c:formatCode>
                <c:ptCount val="4"/>
                <c:pt idx="0">
                  <c:v>6463.636363636364</c:v>
                </c:pt>
                <c:pt idx="1">
                  <c:v>6939.625</c:v>
                </c:pt>
                <c:pt idx="2">
                  <c:v>9875</c:v>
                </c:pt>
                <c:pt idx="3">
                  <c:v>9875</c:v>
                </c:pt>
              </c:numCache>
            </c:numRef>
          </c:val>
        </c:ser>
        <c:ser>
          <c:idx val="1"/>
          <c:order val="1"/>
          <c:tx>
            <c:v>Low Kwazulu Natal</c:v>
          </c:tx>
          <c:invertIfNegative val="0"/>
          <c:cat>
            <c:strRef>
              <c:f>Bookkeeper!$A$10:$A$13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2011/2</c:v>
                </c:pt>
              </c:strCache>
            </c:strRef>
          </c:cat>
          <c:val>
            <c:numRef>
              <c:f>Bookkeeper!$E$10:$E$13</c:f>
              <c:numCache>
                <c:formatCode>_ * #,##0_ ;_ * \-#,##0_ ;_ * "-"??_ ;_ @_ </c:formatCode>
                <c:ptCount val="4"/>
                <c:pt idx="0">
                  <c:v>6000</c:v>
                </c:pt>
                <c:pt idx="1">
                  <c:v>8000</c:v>
                </c:pt>
                <c:pt idx="2">
                  <c:v>6000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549952"/>
        <c:axId val="189568128"/>
        <c:axId val="0"/>
      </c:bar3DChart>
      <c:catAx>
        <c:axId val="18954995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568128"/>
        <c:crosses val="autoZero"/>
        <c:auto val="1"/>
        <c:lblAlgn val="ctr"/>
        <c:lblOffset val="100"/>
        <c:noMultiLvlLbl val="0"/>
      </c:catAx>
      <c:valAx>
        <c:axId val="189568128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5499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4.6677292868755757E-2"/>
          <c:y val="8.8754009915428238E-3"/>
          <c:w val="0.2660176182430638"/>
          <c:h val="0.15967252437816135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179357883294891"/>
          <c:y val="5.1400554097404488E-2"/>
          <c:w val="0.85450409607890065"/>
          <c:h val="0.79822506561679785"/>
        </c:manualLayout>
      </c:layout>
      <c:bar3DChart>
        <c:barDir val="col"/>
        <c:grouping val="clustered"/>
        <c:varyColors val="0"/>
        <c:ser>
          <c:idx val="0"/>
          <c:order val="0"/>
          <c:tx>
            <c:v>High Yearly Average</c:v>
          </c:tx>
          <c:invertIfNegative val="0"/>
          <c:cat>
            <c:strRef>
              <c:f>Bookkeeper!$A$10:$A$13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2011/2</c:v>
                </c:pt>
              </c:strCache>
            </c:strRef>
          </c:cat>
          <c:val>
            <c:numRef>
              <c:f>Bookkeeper!$F$10:$F$13</c:f>
              <c:numCache>
                <c:formatCode>_ * #,##0_ ;_ * \-#,##0_ ;_ * "-"??_ ;_ @_ </c:formatCode>
                <c:ptCount val="4"/>
                <c:pt idx="0">
                  <c:v>13640.90909090909</c:v>
                </c:pt>
                <c:pt idx="1">
                  <c:v>14191.125</c:v>
                </c:pt>
                <c:pt idx="2">
                  <c:v>21225</c:v>
                </c:pt>
                <c:pt idx="3">
                  <c:v>21225</c:v>
                </c:pt>
              </c:numCache>
            </c:numRef>
          </c:val>
        </c:ser>
        <c:ser>
          <c:idx val="1"/>
          <c:order val="1"/>
          <c:tx>
            <c:v>High Kwazulu</c:v>
          </c:tx>
          <c:invertIfNegative val="0"/>
          <c:cat>
            <c:strRef>
              <c:f>Bookkeeper!$A$10:$A$13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2011/2</c:v>
                </c:pt>
              </c:strCache>
            </c:strRef>
          </c:cat>
          <c:val>
            <c:numRef>
              <c:f>Bookkeeper!$G$10:$G$13</c:f>
              <c:numCache>
                <c:formatCode>_ * #,##0_ ;_ * \-#,##0_ ;_ * "-"??_ ;_ @_ </c:formatCode>
                <c:ptCount val="4"/>
                <c:pt idx="0">
                  <c:v>12000</c:v>
                </c:pt>
                <c:pt idx="1">
                  <c:v>12000</c:v>
                </c:pt>
                <c:pt idx="2">
                  <c:v>13000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593472"/>
        <c:axId val="189595008"/>
        <c:axId val="0"/>
      </c:bar3DChart>
      <c:catAx>
        <c:axId val="1895934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595008"/>
        <c:crosses val="autoZero"/>
        <c:auto val="1"/>
        <c:lblAlgn val="ctr"/>
        <c:lblOffset val="100"/>
        <c:noMultiLvlLbl val="0"/>
      </c:catAx>
      <c:valAx>
        <c:axId val="189595008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593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1033134494551819"/>
          <c:y val="4.2456692913385979E-3"/>
          <c:w val="0.33232185370768147"/>
          <c:h val="0.16073700787401574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2150923663277705"/>
          <c:y val="4.8695261776488467E-2"/>
          <c:w val="0.87849076336722276"/>
          <c:h val="0.8088447990053876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Receptionist!$B$11</c:f>
              <c:strCache>
                <c:ptCount val="1"/>
                <c:pt idx="0">
                  <c:v>Yearly Average</c:v>
                </c:pt>
              </c:strCache>
            </c:strRef>
          </c:tx>
          <c:invertIfNegative val="0"/>
          <c:cat>
            <c:strRef>
              <c:f>Receptionist!$A$12:$A$17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Receptionist!$B$12:$B$17</c:f>
              <c:numCache>
                <c:formatCode>_ * #,##0_ ;_ * \-#,##0_ ;_ * "-"??_ ;_ @_ </c:formatCode>
                <c:ptCount val="6"/>
                <c:pt idx="0">
                  <c:v>5629.181818181818</c:v>
                </c:pt>
                <c:pt idx="1">
                  <c:v>6954.818181818182</c:v>
                </c:pt>
                <c:pt idx="2">
                  <c:v>6200.6</c:v>
                </c:pt>
                <c:pt idx="3">
                  <c:v>6811.1</c:v>
                </c:pt>
                <c:pt idx="4">
                  <c:v>6192</c:v>
                </c:pt>
                <c:pt idx="5">
                  <c:v>6881.3</c:v>
                </c:pt>
              </c:numCache>
            </c:numRef>
          </c:val>
        </c:ser>
        <c:ser>
          <c:idx val="1"/>
          <c:order val="1"/>
          <c:tx>
            <c:strRef>
              <c:f>Receptionist!$C$11</c:f>
              <c:strCache>
                <c:ptCount val="1"/>
                <c:pt idx="0">
                  <c:v>KwaZulu Natal</c:v>
                </c:pt>
              </c:strCache>
            </c:strRef>
          </c:tx>
          <c:invertIfNegative val="0"/>
          <c:cat>
            <c:strRef>
              <c:f>Receptionist!$A$12:$A$17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Receptionist!$C$12:$C$17</c:f>
              <c:numCache>
                <c:formatCode>_ * #,##0_ ;_ * \-#,##0_ ;_ * "-"??_ ;_ @_ </c:formatCode>
                <c:ptCount val="6"/>
                <c:pt idx="0">
                  <c:v>5643</c:v>
                </c:pt>
                <c:pt idx="1">
                  <c:v>6956</c:v>
                </c:pt>
                <c:pt idx="2">
                  <c:v>6755</c:v>
                </c:pt>
                <c:pt idx="3">
                  <c:v>5776</c:v>
                </c:pt>
                <c:pt idx="4">
                  <c:v>5037</c:v>
                </c:pt>
                <c:pt idx="5">
                  <c:v>7156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627776"/>
        <c:axId val="189654144"/>
        <c:axId val="0"/>
      </c:bar3DChart>
      <c:catAx>
        <c:axId val="18962777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654144"/>
        <c:crosses val="autoZero"/>
        <c:auto val="1"/>
        <c:lblAlgn val="ctr"/>
        <c:lblOffset val="100"/>
        <c:noMultiLvlLbl val="0"/>
      </c:catAx>
      <c:valAx>
        <c:axId val="189654144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627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439255437897837"/>
          <c:y val="8.8754009915428238E-3"/>
          <c:w val="0.28159511670236625"/>
          <c:h val="0.16073700787401574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2150923663277705"/>
          <c:y val="4.9180596611470083E-2"/>
          <c:w val="0.87849076336722276"/>
          <c:h val="0.80693959766657508"/>
        </c:manualLayout>
      </c:layout>
      <c:bar3DChart>
        <c:barDir val="col"/>
        <c:grouping val="clustered"/>
        <c:varyColors val="0"/>
        <c:ser>
          <c:idx val="0"/>
          <c:order val="0"/>
          <c:tx>
            <c:v>Low Yearly Average</c:v>
          </c:tx>
          <c:invertIfNegative val="0"/>
          <c:cat>
            <c:strRef>
              <c:f>Receptionist!$A$12:$A$17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Receptionist!$D$12:$D$17</c:f>
              <c:numCache>
                <c:formatCode>_ * #,##0_ ;_ * \-#,##0_ ;_ * "-"??_ ;_ @_ </c:formatCode>
                <c:ptCount val="6"/>
                <c:pt idx="0">
                  <c:v>3731.818181818182</c:v>
                </c:pt>
                <c:pt idx="1">
                  <c:v>4533.363636363636</c:v>
                </c:pt>
                <c:pt idx="2">
                  <c:v>3650</c:v>
                </c:pt>
                <c:pt idx="3">
                  <c:v>4106.7</c:v>
                </c:pt>
                <c:pt idx="4">
                  <c:v>3805.5555555555557</c:v>
                </c:pt>
                <c:pt idx="5">
                  <c:v>4083.8</c:v>
                </c:pt>
              </c:numCache>
            </c:numRef>
          </c:val>
        </c:ser>
        <c:ser>
          <c:idx val="1"/>
          <c:order val="1"/>
          <c:tx>
            <c:v>Low Kwazulu Natal</c:v>
          </c:tx>
          <c:invertIfNegative val="0"/>
          <c:cat>
            <c:strRef>
              <c:f>Receptionist!$A$12:$A$17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Receptionist!$E$12:$E$17</c:f>
              <c:numCache>
                <c:formatCode>_ * #,##0_ ;_ * \-#,##0_ ;_ * "-"??_ ;_ @_ </c:formatCode>
                <c:ptCount val="6"/>
                <c:pt idx="0">
                  <c:v>3500</c:v>
                </c:pt>
                <c:pt idx="1">
                  <c:v>5000</c:v>
                </c:pt>
                <c:pt idx="2">
                  <c:v>3000</c:v>
                </c:pt>
                <c:pt idx="3">
                  <c:v>2500</c:v>
                </c:pt>
                <c:pt idx="4">
                  <c:v>3500</c:v>
                </c:pt>
                <c:pt idx="5">
                  <c:v>3413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212160"/>
        <c:axId val="189213696"/>
        <c:axId val="0"/>
      </c:bar3DChart>
      <c:catAx>
        <c:axId val="18921216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213696"/>
        <c:crosses val="autoZero"/>
        <c:auto val="1"/>
        <c:lblAlgn val="ctr"/>
        <c:lblOffset val="100"/>
        <c:noMultiLvlLbl val="0"/>
      </c:catAx>
      <c:valAx>
        <c:axId val="189213696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2121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239921159280355"/>
          <c:y val="0"/>
          <c:w val="0.25174847396949002"/>
          <c:h val="0.16073700787401574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45922707937374"/>
          <c:y val="4.9180579457598433E-2"/>
          <c:w val="0.86458422582234395"/>
          <c:h val="0.78000371165725457"/>
        </c:manualLayout>
      </c:layout>
      <c:bar3DChart>
        <c:barDir val="col"/>
        <c:grouping val="clustered"/>
        <c:varyColors val="0"/>
        <c:ser>
          <c:idx val="0"/>
          <c:order val="0"/>
          <c:tx>
            <c:v>High Yearly Average</c:v>
          </c:tx>
          <c:invertIfNegative val="0"/>
          <c:cat>
            <c:strRef>
              <c:f>Receptionist!$A$12:$A$17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Receptionist!$F$12:$F$17</c:f>
              <c:numCache>
                <c:formatCode>_ * #,##0_ ;_ * \-#,##0_ ;_ * "-"??_ ;_ @_ </c:formatCode>
                <c:ptCount val="6"/>
                <c:pt idx="0">
                  <c:v>9586.818181818182</c:v>
                </c:pt>
                <c:pt idx="1">
                  <c:v>10380.818181818182</c:v>
                </c:pt>
                <c:pt idx="2">
                  <c:v>9448.7000000000007</c:v>
                </c:pt>
                <c:pt idx="3">
                  <c:v>10953.6</c:v>
                </c:pt>
                <c:pt idx="4">
                  <c:v>8717.5555555555547</c:v>
                </c:pt>
                <c:pt idx="5">
                  <c:v>9848.5833333333339</c:v>
                </c:pt>
              </c:numCache>
            </c:numRef>
          </c:val>
        </c:ser>
        <c:ser>
          <c:idx val="1"/>
          <c:order val="1"/>
          <c:tx>
            <c:v>High Kwazulu Ntal</c:v>
          </c:tx>
          <c:invertIfNegative val="0"/>
          <c:cat>
            <c:strRef>
              <c:f>Receptionist!$A$12:$A$17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Receptionist!$G$12:$G$17</c:f>
              <c:numCache>
                <c:formatCode>_ * #,##0_ ;_ * \-#,##0_ ;_ * "-"??_ ;_ @_ </c:formatCode>
                <c:ptCount val="6"/>
                <c:pt idx="0">
                  <c:v>8974</c:v>
                </c:pt>
                <c:pt idx="1">
                  <c:v>8235</c:v>
                </c:pt>
                <c:pt idx="2">
                  <c:v>8653</c:v>
                </c:pt>
                <c:pt idx="3">
                  <c:v>10500</c:v>
                </c:pt>
                <c:pt idx="4">
                  <c:v>6187</c:v>
                </c:pt>
                <c:pt idx="5">
                  <c:v>8500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243392"/>
        <c:axId val="189244928"/>
        <c:axId val="0"/>
      </c:bar3DChart>
      <c:catAx>
        <c:axId val="1892433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244928"/>
        <c:crosses val="autoZero"/>
        <c:auto val="1"/>
        <c:lblAlgn val="ctr"/>
        <c:lblOffset val="100"/>
        <c:noMultiLvlLbl val="0"/>
      </c:catAx>
      <c:valAx>
        <c:axId val="189244928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243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8682696272161384"/>
          <c:y val="1.3505030621172361E-2"/>
          <c:w val="0.30746995705996605"/>
          <c:h val="0.16073695162311405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62244094488189"/>
          <c:y val="5.0011349932609792E-2"/>
          <c:w val="0.85377559055118657"/>
          <c:h val="0.803678442221752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Secretary!$B$11</c:f>
              <c:strCache>
                <c:ptCount val="1"/>
                <c:pt idx="0">
                  <c:v>Yearly Average</c:v>
                </c:pt>
              </c:strCache>
            </c:strRef>
          </c:tx>
          <c:invertIfNegative val="0"/>
          <c:cat>
            <c:strRef>
              <c:f>Secretary!$A$12:$A$17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Secretary!$B$12:$B$17</c:f>
              <c:numCache>
                <c:formatCode>_ * #,##0_ ;_ * \-#,##0_ ;_ * "-"??_ ;_ @_ </c:formatCode>
                <c:ptCount val="6"/>
                <c:pt idx="0">
                  <c:v>8181.636363636364</c:v>
                </c:pt>
                <c:pt idx="1">
                  <c:v>10243.857142857143</c:v>
                </c:pt>
                <c:pt idx="2">
                  <c:v>12146.75</c:v>
                </c:pt>
                <c:pt idx="3">
                  <c:v>12120</c:v>
                </c:pt>
                <c:pt idx="4">
                  <c:v>11725.833333333334</c:v>
                </c:pt>
                <c:pt idx="5">
                  <c:v>15606.5</c:v>
                </c:pt>
              </c:numCache>
            </c:numRef>
          </c:val>
        </c:ser>
        <c:ser>
          <c:idx val="1"/>
          <c:order val="1"/>
          <c:tx>
            <c:strRef>
              <c:f>Secretary!$C$11</c:f>
              <c:strCache>
                <c:ptCount val="1"/>
                <c:pt idx="0">
                  <c:v>KwaZulu Natal</c:v>
                </c:pt>
              </c:strCache>
            </c:strRef>
          </c:tx>
          <c:invertIfNegative val="0"/>
          <c:cat>
            <c:strRef>
              <c:f>Secretary!$A$12:$A$17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Secretary!$C$12:$C$17</c:f>
              <c:numCache>
                <c:formatCode>_ * #,##0_ ;_ * \-#,##0_ ;_ * "-"??_ ;_ @_ </c:formatCode>
                <c:ptCount val="6"/>
                <c:pt idx="0">
                  <c:v>7653</c:v>
                </c:pt>
                <c:pt idx="1">
                  <c:v>8240</c:v>
                </c:pt>
                <c:pt idx="2">
                  <c:v>7999</c:v>
                </c:pt>
                <c:pt idx="3">
                  <c:v>6488</c:v>
                </c:pt>
                <c:pt idx="4">
                  <c:v>9389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377536"/>
        <c:axId val="189379328"/>
        <c:axId val="0"/>
      </c:bar3DChart>
      <c:catAx>
        <c:axId val="1893775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379328"/>
        <c:crosses val="autoZero"/>
        <c:auto val="1"/>
        <c:lblAlgn val="ctr"/>
        <c:lblOffset val="100"/>
        <c:noMultiLvlLbl val="0"/>
      </c:catAx>
      <c:valAx>
        <c:axId val="189379328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3775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11264216972879"/>
          <c:y val="8.8754009915428238E-3"/>
          <c:w val="0.21921020245913292"/>
          <c:h val="0.16073700787401574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62244094488189"/>
          <c:y val="5.6030183727034118E-2"/>
          <c:w val="0.85377553114502946"/>
          <c:h val="0.79822506561679785"/>
        </c:manualLayout>
      </c:layout>
      <c:bar3DChart>
        <c:barDir val="col"/>
        <c:grouping val="clustered"/>
        <c:varyColors val="0"/>
        <c:ser>
          <c:idx val="0"/>
          <c:order val="0"/>
          <c:tx>
            <c:v>Low Yearly Average</c:v>
          </c:tx>
          <c:invertIfNegative val="0"/>
          <c:cat>
            <c:strRef>
              <c:f>Secretary!$A$12:$A$17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Secretary!$D$12:$D$17</c:f>
              <c:numCache>
                <c:formatCode>_ * #,##0_ ;_ * \-#,##0_ ;_ * "-"??_ ;_ @_ </c:formatCode>
                <c:ptCount val="6"/>
                <c:pt idx="0">
                  <c:v>5140.909090909091</c:v>
                </c:pt>
                <c:pt idx="1">
                  <c:v>7117.8571428571431</c:v>
                </c:pt>
                <c:pt idx="2">
                  <c:v>9103.125</c:v>
                </c:pt>
                <c:pt idx="3">
                  <c:v>7218.75</c:v>
                </c:pt>
                <c:pt idx="4">
                  <c:v>7527.833333333333</c:v>
                </c:pt>
                <c:pt idx="5">
                  <c:v>7594.5</c:v>
                </c:pt>
              </c:numCache>
            </c:numRef>
          </c:val>
        </c:ser>
        <c:ser>
          <c:idx val="1"/>
          <c:order val="1"/>
          <c:tx>
            <c:v>Low Kwazulu Natal</c:v>
          </c:tx>
          <c:invertIfNegative val="0"/>
          <c:cat>
            <c:strRef>
              <c:f>Secretary!$A$12:$A$17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Secretary!$E$12:$E$17</c:f>
              <c:numCache>
                <c:formatCode>_ * #,##0_ ;_ * \-#,##0_ ;_ * "-"??_ ;_ @_ </c:formatCode>
                <c:ptCount val="6"/>
                <c:pt idx="0">
                  <c:v>4000</c:v>
                </c:pt>
                <c:pt idx="1">
                  <c:v>5000</c:v>
                </c:pt>
                <c:pt idx="2">
                  <c:v>5434</c:v>
                </c:pt>
                <c:pt idx="3">
                  <c:v>4000</c:v>
                </c:pt>
                <c:pt idx="4">
                  <c:v>6000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675008"/>
        <c:axId val="189676544"/>
        <c:axId val="0"/>
      </c:bar3DChart>
      <c:catAx>
        <c:axId val="18967500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676544"/>
        <c:crosses val="autoZero"/>
        <c:auto val="1"/>
        <c:lblAlgn val="ctr"/>
        <c:lblOffset val="100"/>
        <c:noMultiLvlLbl val="0"/>
      </c:catAx>
      <c:valAx>
        <c:axId val="189676544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6750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138486838522758"/>
          <c:y val="4.2457713619131242E-3"/>
          <c:w val="0.2726404635105259"/>
          <c:h val="0.16020299788107903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62244094488189"/>
          <c:y val="5.1400554097404488E-2"/>
          <c:w val="0.85273534558180264"/>
          <c:h val="0.79822506561679785"/>
        </c:manualLayout>
      </c:layout>
      <c:bar3DChart>
        <c:barDir val="col"/>
        <c:grouping val="clustered"/>
        <c:varyColors val="0"/>
        <c:ser>
          <c:idx val="0"/>
          <c:order val="0"/>
          <c:tx>
            <c:v>High Yearly Average</c:v>
          </c:tx>
          <c:invertIfNegative val="0"/>
          <c:cat>
            <c:strRef>
              <c:f>Secretary!$A$12:$A$17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Secretary!$F$12:$F$17</c:f>
              <c:numCache>
                <c:formatCode>_ * #,##0_ ;_ * \-#,##0_ ;_ * "-"??_ ;_ @_ </c:formatCode>
                <c:ptCount val="6"/>
                <c:pt idx="0">
                  <c:v>12411.636363636364</c:v>
                </c:pt>
                <c:pt idx="1">
                  <c:v>14638.285714285714</c:v>
                </c:pt>
                <c:pt idx="2">
                  <c:v>17165.75</c:v>
                </c:pt>
                <c:pt idx="3">
                  <c:v>17802</c:v>
                </c:pt>
                <c:pt idx="4">
                  <c:v>20774</c:v>
                </c:pt>
                <c:pt idx="5">
                  <c:v>17000</c:v>
                </c:pt>
              </c:numCache>
            </c:numRef>
          </c:val>
        </c:ser>
        <c:ser>
          <c:idx val="1"/>
          <c:order val="1"/>
          <c:tx>
            <c:v>High Kwazulu Natal</c:v>
          </c:tx>
          <c:invertIfNegative val="0"/>
          <c:cat>
            <c:strRef>
              <c:f>Secretary!$A$12:$A$17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Secretary!$G$12:$G$17</c:f>
              <c:numCache>
                <c:formatCode>_ * #,##0_ ;_ * \-#,##0_ ;_ * "-"??_ ;_ @_ </c:formatCode>
                <c:ptCount val="6"/>
                <c:pt idx="0">
                  <c:v>12000</c:v>
                </c:pt>
                <c:pt idx="1">
                  <c:v>10000</c:v>
                </c:pt>
                <c:pt idx="2">
                  <c:v>11483</c:v>
                </c:pt>
                <c:pt idx="3">
                  <c:v>11483</c:v>
                </c:pt>
                <c:pt idx="4">
                  <c:v>13097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714432"/>
        <c:axId val="189715968"/>
        <c:axId val="0"/>
      </c:bar3DChart>
      <c:catAx>
        <c:axId val="1897144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715968"/>
        <c:crosses val="autoZero"/>
        <c:auto val="1"/>
        <c:lblAlgn val="ctr"/>
        <c:lblOffset val="100"/>
        <c:noMultiLvlLbl val="0"/>
      </c:catAx>
      <c:valAx>
        <c:axId val="189715968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714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626421697288531E-2"/>
          <c:y val="1.3505030621172361E-2"/>
          <c:w val="0.27708629401461726"/>
          <c:h val="0.17345720274174392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62244094488189"/>
          <c:y val="5.1400554097404488E-2"/>
          <c:w val="0.85158245844269453"/>
          <c:h val="0.7982250656167978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'Executive Secretary'!$B$9</c:f>
              <c:strCache>
                <c:ptCount val="1"/>
                <c:pt idx="0">
                  <c:v>Yearly Average</c:v>
                </c:pt>
              </c:strCache>
            </c:strRef>
          </c:tx>
          <c:invertIfNegative val="0"/>
          <c:cat>
            <c:strRef>
              <c:f>'Executive Secretary'!$A$10:$A$13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</c:strCache>
            </c:strRef>
          </c:cat>
          <c:val>
            <c:numRef>
              <c:f>'Executive Secretary'!$B$10:$B$13</c:f>
              <c:numCache>
                <c:formatCode>_ * #,##0_ ;_ * \-#,##0_ ;_ * "-"??_ ;_ @_ </c:formatCode>
                <c:ptCount val="4"/>
                <c:pt idx="0">
                  <c:v>11259.272727272728</c:v>
                </c:pt>
                <c:pt idx="1">
                  <c:v>13571.5</c:v>
                </c:pt>
                <c:pt idx="2">
                  <c:v>15640</c:v>
                </c:pt>
                <c:pt idx="3">
                  <c:v>15091.5</c:v>
                </c:pt>
              </c:numCache>
            </c:numRef>
          </c:val>
        </c:ser>
        <c:ser>
          <c:idx val="1"/>
          <c:order val="1"/>
          <c:tx>
            <c:strRef>
              <c:f>'Executive Secretary'!$C$8:$C$9</c:f>
              <c:strCache>
                <c:ptCount val="1"/>
                <c:pt idx="0">
                  <c:v>Average KwaZulu Natal</c:v>
                </c:pt>
              </c:strCache>
            </c:strRef>
          </c:tx>
          <c:invertIfNegative val="0"/>
          <c:cat>
            <c:strRef>
              <c:f>'Executive Secretary'!$A$10:$A$13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</c:strCache>
            </c:strRef>
          </c:cat>
          <c:val>
            <c:numRef>
              <c:f>'Executive Secretary'!$C$10:$C$13</c:f>
              <c:numCache>
                <c:formatCode>_ * #,##0_ ;_ * \-#,##0_ ;_ * "-"??_ ;_ @_ </c:formatCode>
                <c:ptCount val="4"/>
                <c:pt idx="0">
                  <c:v>10349</c:v>
                </c:pt>
                <c:pt idx="1">
                  <c:v>11250</c:v>
                </c:pt>
                <c:pt idx="2">
                  <c:v>14770</c:v>
                </c:pt>
                <c:pt idx="3">
                  <c:v>11583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0147584"/>
        <c:axId val="190157568"/>
        <c:axId val="0"/>
      </c:bar3DChart>
      <c:catAx>
        <c:axId val="19014758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157568"/>
        <c:crosses val="autoZero"/>
        <c:auto val="1"/>
        <c:lblAlgn val="ctr"/>
        <c:lblOffset val="100"/>
        <c:noMultiLvlLbl val="0"/>
      </c:catAx>
      <c:valAx>
        <c:axId val="190157568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147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336242344706922"/>
          <c:y val="2.2764289880431603E-2"/>
          <c:w val="0.42997090988626679"/>
          <c:h val="0.19058253135024789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046043965693954"/>
          <c:y val="5.1400554097404488E-2"/>
          <c:w val="0.86953956034306124"/>
          <c:h val="0.7843361767279050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'Executive Secretary'!$D$8:$D$9</c:f>
              <c:strCache>
                <c:ptCount val="1"/>
                <c:pt idx="0">
                  <c:v>Low Yearly Average</c:v>
                </c:pt>
              </c:strCache>
            </c:strRef>
          </c:tx>
          <c:invertIfNegative val="0"/>
          <c:cat>
            <c:strRef>
              <c:f>'Executive Secretary'!$A$10:$A$13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</c:strCache>
            </c:strRef>
          </c:cat>
          <c:val>
            <c:numRef>
              <c:f>'Executive Secretary'!$D$10:$D$13</c:f>
              <c:numCache>
                <c:formatCode>_ * #,##0_ ;_ * \-#,##0_ ;_ * "-"??_ ;_ @_ </c:formatCode>
                <c:ptCount val="4"/>
                <c:pt idx="0">
                  <c:v>7547.454545454545</c:v>
                </c:pt>
                <c:pt idx="1">
                  <c:v>10876.166666666666</c:v>
                </c:pt>
                <c:pt idx="2">
                  <c:v>10805.666666666666</c:v>
                </c:pt>
                <c:pt idx="3">
                  <c:v>10500</c:v>
                </c:pt>
              </c:numCache>
            </c:numRef>
          </c:val>
        </c:ser>
        <c:ser>
          <c:idx val="1"/>
          <c:order val="1"/>
          <c:tx>
            <c:strRef>
              <c:f>'Executive Secretary'!$E$8:$E$9</c:f>
              <c:strCache>
                <c:ptCount val="1"/>
                <c:pt idx="0">
                  <c:v>Low KwaZulu Natal</c:v>
                </c:pt>
              </c:strCache>
            </c:strRef>
          </c:tx>
          <c:invertIfNegative val="0"/>
          <c:cat>
            <c:strRef>
              <c:f>'Executive Secretary'!$A$10:$A$13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</c:strCache>
            </c:strRef>
          </c:cat>
          <c:val>
            <c:numRef>
              <c:f>'Executive Secretary'!$E$10:$E$13</c:f>
              <c:numCache>
                <c:formatCode>_ * #,##0_ ;_ * \-#,##0_ ;_ * "-"??_ ;_ @_ </c:formatCode>
                <c:ptCount val="4"/>
                <c:pt idx="0">
                  <c:v>6000</c:v>
                </c:pt>
                <c:pt idx="1">
                  <c:v>8500</c:v>
                </c:pt>
                <c:pt idx="2">
                  <c:v>9750</c:v>
                </c:pt>
                <c:pt idx="3">
                  <c:v>8500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0178816"/>
        <c:axId val="190180352"/>
        <c:axId val="0"/>
      </c:bar3DChart>
      <c:catAx>
        <c:axId val="19017881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180352"/>
        <c:crosses val="autoZero"/>
        <c:auto val="1"/>
        <c:lblAlgn val="ctr"/>
        <c:lblOffset val="100"/>
        <c:noMultiLvlLbl val="0"/>
      </c:catAx>
      <c:valAx>
        <c:axId val="190180352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178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5.9332025875948068E-2"/>
          <c:y val="0"/>
          <c:w val="0.43013513645366819"/>
          <c:h val="0.18595290172061826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2997725284339526"/>
          <c:y val="5.1400554097404488E-2"/>
          <c:w val="0.86714746767765161"/>
          <c:h val="0.7982250656167978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'Executive Secretary'!$F$8:$F$9</c:f>
              <c:strCache>
                <c:ptCount val="1"/>
                <c:pt idx="0">
                  <c:v>High Yearly Average</c:v>
                </c:pt>
              </c:strCache>
            </c:strRef>
          </c:tx>
          <c:invertIfNegative val="0"/>
          <c:cat>
            <c:strRef>
              <c:f>'Executive Secretary'!$A$10:$A$13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</c:strCache>
            </c:strRef>
          </c:cat>
          <c:val>
            <c:numRef>
              <c:f>'Executive Secretary'!$F$10:$F$13</c:f>
              <c:numCache>
                <c:formatCode>_ * #,##0_ ;_ * \-#,##0_ ;_ * "-"??_ ;_ @_ </c:formatCode>
                <c:ptCount val="4"/>
                <c:pt idx="0">
                  <c:v>15767.272727272728</c:v>
                </c:pt>
                <c:pt idx="1">
                  <c:v>17227.833333333332</c:v>
                </c:pt>
                <c:pt idx="2">
                  <c:v>24536.333333333332</c:v>
                </c:pt>
                <c:pt idx="3">
                  <c:v>20503.75</c:v>
                </c:pt>
              </c:numCache>
            </c:numRef>
          </c:val>
        </c:ser>
        <c:ser>
          <c:idx val="1"/>
          <c:order val="1"/>
          <c:tx>
            <c:strRef>
              <c:f>'Executive Secretary'!$G$8:$G$9</c:f>
              <c:strCache>
                <c:ptCount val="1"/>
                <c:pt idx="0">
                  <c:v>High KwaZulu Natal</c:v>
                </c:pt>
              </c:strCache>
            </c:strRef>
          </c:tx>
          <c:invertIfNegative val="0"/>
          <c:cat>
            <c:strRef>
              <c:f>'Executive Secretary'!$A$10:$A$13</c:f>
              <c:strCache>
                <c:ptCount val="4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</c:strCache>
            </c:strRef>
          </c:cat>
          <c:val>
            <c:numRef>
              <c:f>'Executive Secretary'!$G$10:$G$13</c:f>
              <c:numCache>
                <c:formatCode>_ * #,##0_ ;_ * \-#,##0_ ;_ * "-"??_ ;_ @_ </c:formatCode>
                <c:ptCount val="4"/>
                <c:pt idx="0">
                  <c:v>16000</c:v>
                </c:pt>
                <c:pt idx="1">
                  <c:v>15500</c:v>
                </c:pt>
                <c:pt idx="2">
                  <c:v>25000</c:v>
                </c:pt>
                <c:pt idx="3">
                  <c:v>16250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960192"/>
        <c:axId val="189961728"/>
        <c:axId val="0"/>
      </c:bar3DChart>
      <c:catAx>
        <c:axId val="1899601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961728"/>
        <c:crosses val="autoZero"/>
        <c:auto val="1"/>
        <c:lblAlgn val="ctr"/>
        <c:lblOffset val="100"/>
        <c:noMultiLvlLbl val="0"/>
      </c:catAx>
      <c:valAx>
        <c:axId val="189961728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960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018644891610772"/>
          <c:y val="1.3505030621172361E-2"/>
          <c:w val="0.34413453873821326"/>
          <c:h val="0.19984179060950716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2784669388804151"/>
          <c:y val="5.1400554097404488E-2"/>
          <c:w val="0.87215330611195852"/>
          <c:h val="0.7982250656167978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'Sales Representative'!$B$11</c:f>
              <c:strCache>
                <c:ptCount val="1"/>
                <c:pt idx="0">
                  <c:v>Yearly Average</c:v>
                </c:pt>
              </c:strCache>
            </c:strRef>
          </c:tx>
          <c:invertIfNegative val="0"/>
          <c:cat>
            <c:strRef>
              <c:f>'Sales Representative'!$A$12:$A$17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'Sales Representative'!$B$12:$B$17</c:f>
              <c:numCache>
                <c:formatCode>_ * #,##0_ ;_ * \-#,##0_ ;_ * "-"??_ ;_ @_ </c:formatCode>
                <c:ptCount val="6"/>
                <c:pt idx="0">
                  <c:v>8692.9090909090901</c:v>
                </c:pt>
                <c:pt idx="1">
                  <c:v>10246</c:v>
                </c:pt>
                <c:pt idx="2">
                  <c:v>8381.0909090909099</c:v>
                </c:pt>
                <c:pt idx="3">
                  <c:v>8193.1111111111113</c:v>
                </c:pt>
                <c:pt idx="4">
                  <c:v>7321.375</c:v>
                </c:pt>
                <c:pt idx="5">
                  <c:v>12438.90909090909</c:v>
                </c:pt>
              </c:numCache>
            </c:numRef>
          </c:val>
        </c:ser>
        <c:ser>
          <c:idx val="1"/>
          <c:order val="1"/>
          <c:tx>
            <c:strRef>
              <c:f>'Sales Representative'!$C$11</c:f>
              <c:strCache>
                <c:ptCount val="1"/>
                <c:pt idx="0">
                  <c:v>KwaZulu Natal</c:v>
                </c:pt>
              </c:strCache>
            </c:strRef>
          </c:tx>
          <c:invertIfNegative val="0"/>
          <c:cat>
            <c:strRef>
              <c:f>'Sales Representative'!$A$12:$A$17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'Sales Representative'!$C$12:$C$17</c:f>
              <c:numCache>
                <c:formatCode>_ * #,##0_ ;_ * \-#,##0_ ;_ * "-"??_ ;_ @_ </c:formatCode>
                <c:ptCount val="6"/>
                <c:pt idx="0">
                  <c:v>8756</c:v>
                </c:pt>
                <c:pt idx="1">
                  <c:v>9829</c:v>
                </c:pt>
                <c:pt idx="2">
                  <c:v>7454</c:v>
                </c:pt>
                <c:pt idx="3">
                  <c:v>8430</c:v>
                </c:pt>
                <c:pt idx="4">
                  <c:v>9682</c:v>
                </c:pt>
                <c:pt idx="5">
                  <c:v>11198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0041088"/>
        <c:axId val="190042880"/>
        <c:axId val="0"/>
      </c:bar3DChart>
      <c:catAx>
        <c:axId val="19004108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042880"/>
        <c:crosses val="autoZero"/>
        <c:auto val="1"/>
        <c:lblAlgn val="ctr"/>
        <c:lblOffset val="100"/>
        <c:noMultiLvlLbl val="0"/>
      </c:catAx>
      <c:valAx>
        <c:axId val="190042880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041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9050612480934"/>
          <c:y val="4.2457713619131242E-3"/>
          <c:w val="0.24588830006134788"/>
          <c:h val="0.17283549233765141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233552055993"/>
          <c:y val="7.4548517256238858E-2"/>
          <c:w val="0.81055468066491698"/>
          <c:h val="0.79822506561679785"/>
        </c:manualLayout>
      </c:layout>
      <c:bar3DChart>
        <c:barDir val="col"/>
        <c:grouping val="clustered"/>
        <c:varyColors val="0"/>
        <c:ser>
          <c:idx val="0"/>
          <c:order val="0"/>
          <c:tx>
            <c:v>Low Yearly Average</c:v>
          </c:tx>
          <c:invertIfNegative val="0"/>
          <c:cat>
            <c:strRef>
              <c:f>'Sales Representative'!$A$12:$A$17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'Sales Representative'!$D$12:$D$17</c:f>
              <c:numCache>
                <c:formatCode>_ * #,##0_ ;_ * \-#,##0_ ;_ * "-"??_ ;_ @_ </c:formatCode>
                <c:ptCount val="6"/>
                <c:pt idx="0">
                  <c:v>4965.818181818182</c:v>
                </c:pt>
                <c:pt idx="1">
                  <c:v>6156.666666666667</c:v>
                </c:pt>
                <c:pt idx="2">
                  <c:v>4048.2727272727275</c:v>
                </c:pt>
                <c:pt idx="3">
                  <c:v>4310</c:v>
                </c:pt>
                <c:pt idx="4">
                  <c:v>9082.75</c:v>
                </c:pt>
                <c:pt idx="5">
                  <c:v>5597.090909090909</c:v>
                </c:pt>
              </c:numCache>
            </c:numRef>
          </c:val>
        </c:ser>
        <c:ser>
          <c:idx val="1"/>
          <c:order val="1"/>
          <c:tx>
            <c:v>Low Kwazulu Natal</c:v>
          </c:tx>
          <c:invertIfNegative val="0"/>
          <c:cat>
            <c:strRef>
              <c:f>'Sales Representative'!$A$12:$A$17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'Sales Representative'!$E$12:$E$17</c:f>
              <c:numCache>
                <c:formatCode>_ * #,##0_ ;_ * \-#,##0_ ;_ * "-"??_ ;_ @_ </c:formatCode>
                <c:ptCount val="6"/>
                <c:pt idx="0">
                  <c:v>3500</c:v>
                </c:pt>
                <c:pt idx="1">
                  <c:v>4000</c:v>
                </c:pt>
                <c:pt idx="2">
                  <c:v>3031</c:v>
                </c:pt>
                <c:pt idx="3">
                  <c:v>4000</c:v>
                </c:pt>
                <c:pt idx="4">
                  <c:v>3000</c:v>
                </c:pt>
                <c:pt idx="5">
                  <c:v>3500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0072320"/>
        <c:axId val="190073856"/>
        <c:axId val="0"/>
      </c:bar3DChart>
      <c:catAx>
        <c:axId val="1900723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073856"/>
        <c:crosses val="autoZero"/>
        <c:auto val="1"/>
        <c:lblAlgn val="ctr"/>
        <c:lblOffset val="100"/>
        <c:noMultiLvlLbl val="0"/>
      </c:catAx>
      <c:valAx>
        <c:axId val="190073856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072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681232526975117E-2"/>
          <c:y val="1.8518518518518583E-2"/>
          <c:w val="0.23849859973012119"/>
          <c:h val="0.17283555737516151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2784669388804151"/>
          <c:y val="5.1400554097404488E-2"/>
          <c:w val="0.86932516182133257"/>
          <c:h val="0.79822506561679785"/>
        </c:manualLayout>
      </c:layout>
      <c:bar3DChart>
        <c:barDir val="col"/>
        <c:grouping val="clustered"/>
        <c:varyColors val="0"/>
        <c:ser>
          <c:idx val="0"/>
          <c:order val="0"/>
          <c:tx>
            <c:v>High Yearly Average</c:v>
          </c:tx>
          <c:invertIfNegative val="0"/>
          <c:cat>
            <c:strRef>
              <c:f>'Sales Representative'!$A$12:$A$17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'Sales Representative'!$F$12:$F$17</c:f>
              <c:numCache>
                <c:formatCode>_ * #,##0_ ;_ * \-#,##0_ ;_ * "-"??_ ;_ @_ </c:formatCode>
                <c:ptCount val="6"/>
                <c:pt idx="0">
                  <c:v>16680.272727272728</c:v>
                </c:pt>
                <c:pt idx="1">
                  <c:v>19329.444444444445</c:v>
                </c:pt>
                <c:pt idx="2">
                  <c:v>16917.090909090908</c:v>
                </c:pt>
                <c:pt idx="3">
                  <c:v>12741.111111111111</c:v>
                </c:pt>
                <c:pt idx="4">
                  <c:v>17025</c:v>
                </c:pt>
                <c:pt idx="5">
                  <c:v>25256.454545454544</c:v>
                </c:pt>
              </c:numCache>
            </c:numRef>
          </c:val>
        </c:ser>
        <c:ser>
          <c:idx val="1"/>
          <c:order val="1"/>
          <c:tx>
            <c:v>High Kwazulu Natal</c:v>
          </c:tx>
          <c:invertIfNegative val="0"/>
          <c:cat>
            <c:strRef>
              <c:f>'Sales Representative'!$A$12:$A$17</c:f>
              <c:strCache>
                <c:ptCount val="6"/>
                <c:pt idx="0">
                  <c:v>2008/2</c:v>
                </c:pt>
                <c:pt idx="1">
                  <c:v>2009/1</c:v>
                </c:pt>
                <c:pt idx="2">
                  <c:v>2009/2</c:v>
                </c:pt>
                <c:pt idx="3">
                  <c:v>2010/1</c:v>
                </c:pt>
                <c:pt idx="4">
                  <c:v>2010/2</c:v>
                </c:pt>
                <c:pt idx="5">
                  <c:v>2011/2</c:v>
                </c:pt>
              </c:strCache>
            </c:strRef>
          </c:cat>
          <c:val>
            <c:numRef>
              <c:f>'Sales Representative'!$G$12:$G$17</c:f>
              <c:numCache>
                <c:formatCode>_ * #,##0_ ;_ * \-#,##0_ ;_ * "-"??_ ;_ @_ </c:formatCode>
                <c:ptCount val="6"/>
                <c:pt idx="0">
                  <c:v>16000</c:v>
                </c:pt>
                <c:pt idx="1">
                  <c:v>28000</c:v>
                </c:pt>
                <c:pt idx="2">
                  <c:v>20000</c:v>
                </c:pt>
                <c:pt idx="3">
                  <c:v>14217</c:v>
                </c:pt>
                <c:pt idx="4">
                  <c:v>21451</c:v>
                </c:pt>
                <c:pt idx="5">
                  <c:v>15000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0107648"/>
        <c:axId val="190109184"/>
        <c:axId val="0"/>
      </c:bar3DChart>
      <c:catAx>
        <c:axId val="19010764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109184"/>
        <c:crosses val="autoZero"/>
        <c:auto val="1"/>
        <c:lblAlgn val="ctr"/>
        <c:lblOffset val="100"/>
        <c:noMultiLvlLbl val="0"/>
      </c:catAx>
      <c:valAx>
        <c:axId val="190109184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1076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528340725124798"/>
          <c:y val="8.8754009915428238E-3"/>
          <c:w val="0.24377536705254929"/>
          <c:h val="0.16127458984014958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62244094488189"/>
          <c:y val="5.1400554097404488E-2"/>
          <c:w val="0.85377559055118657"/>
          <c:h val="0.784287817681326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'Office-Admin Assitant'!$B$10</c:f>
              <c:strCache>
                <c:ptCount val="1"/>
                <c:pt idx="0">
                  <c:v>Yearly Average</c:v>
                </c:pt>
              </c:strCache>
            </c:strRef>
          </c:tx>
          <c:invertIfNegative val="0"/>
          <c:cat>
            <c:strRef>
              <c:f>'Office-Admin Assitant'!$A$11:$A$15</c:f>
              <c:strCache>
                <c:ptCount val="5"/>
                <c:pt idx="0">
                  <c:v>2009/1</c:v>
                </c:pt>
                <c:pt idx="1">
                  <c:v>2009/2</c:v>
                </c:pt>
                <c:pt idx="2">
                  <c:v>2010/1</c:v>
                </c:pt>
                <c:pt idx="3">
                  <c:v>2010/2</c:v>
                </c:pt>
                <c:pt idx="4">
                  <c:v>2011/2</c:v>
                </c:pt>
              </c:strCache>
            </c:strRef>
          </c:cat>
          <c:val>
            <c:numRef>
              <c:f>'Office-Admin Assitant'!$B$11:$B$15</c:f>
              <c:numCache>
                <c:formatCode>_ * #,##0_ ;_ * \-#,##0_ ;_ * "-"??_ ;_ @_ </c:formatCode>
                <c:ptCount val="5"/>
                <c:pt idx="0">
                  <c:v>7722.5</c:v>
                </c:pt>
                <c:pt idx="1">
                  <c:v>8759.0909090909099</c:v>
                </c:pt>
                <c:pt idx="2">
                  <c:v>8256.2999999999993</c:v>
                </c:pt>
                <c:pt idx="3">
                  <c:v>8566.125</c:v>
                </c:pt>
                <c:pt idx="4">
                  <c:v>10411.727272727272</c:v>
                </c:pt>
              </c:numCache>
            </c:numRef>
          </c:val>
        </c:ser>
        <c:ser>
          <c:idx val="1"/>
          <c:order val="1"/>
          <c:tx>
            <c:strRef>
              <c:f>'Office-Admin Assitant'!$C$10</c:f>
              <c:strCache>
                <c:ptCount val="1"/>
                <c:pt idx="0">
                  <c:v>KwaZulu Natal</c:v>
                </c:pt>
              </c:strCache>
            </c:strRef>
          </c:tx>
          <c:invertIfNegative val="0"/>
          <c:cat>
            <c:strRef>
              <c:f>'Office-Admin Assitant'!$A$11:$A$15</c:f>
              <c:strCache>
                <c:ptCount val="5"/>
                <c:pt idx="0">
                  <c:v>2009/1</c:v>
                </c:pt>
                <c:pt idx="1">
                  <c:v>2009/2</c:v>
                </c:pt>
                <c:pt idx="2">
                  <c:v>2010/1</c:v>
                </c:pt>
                <c:pt idx="3">
                  <c:v>2010/2</c:v>
                </c:pt>
                <c:pt idx="4">
                  <c:v>2011/2</c:v>
                </c:pt>
              </c:strCache>
            </c:strRef>
          </c:cat>
          <c:val>
            <c:numRef>
              <c:f>'Office-Admin Assitant'!$C$11:$C$15</c:f>
              <c:numCache>
                <c:formatCode>_ * #,##0_ ;_ * \-#,##0_ ;_ * "-"??_ ;_ @_ </c:formatCode>
                <c:ptCount val="5"/>
                <c:pt idx="0">
                  <c:v>7404</c:v>
                </c:pt>
                <c:pt idx="1">
                  <c:v>7025</c:v>
                </c:pt>
                <c:pt idx="2">
                  <c:v>6754</c:v>
                </c:pt>
                <c:pt idx="3">
                  <c:v>9191</c:v>
                </c:pt>
                <c:pt idx="4">
                  <c:v>8029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0540800"/>
        <c:axId val="190546688"/>
        <c:axId val="0"/>
      </c:bar3DChart>
      <c:catAx>
        <c:axId val="1905408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546688"/>
        <c:crosses val="autoZero"/>
        <c:auto val="1"/>
        <c:lblAlgn val="ctr"/>
        <c:lblOffset val="100"/>
        <c:noMultiLvlLbl val="0"/>
      </c:catAx>
      <c:valAx>
        <c:axId val="190546688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540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057086614173225"/>
          <c:y val="8.8754009915428238E-3"/>
          <c:w val="0.18867735283089646"/>
          <c:h val="0.17283555737516151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1825240594925659"/>
          <c:y val="5.1400488732011973E-2"/>
          <c:w val="0.88088779527559069"/>
          <c:h val="0.82225070142094259"/>
        </c:manualLayout>
      </c:layout>
      <c:bar3DChart>
        <c:barDir val="col"/>
        <c:grouping val="clustered"/>
        <c:varyColors val="0"/>
        <c:ser>
          <c:idx val="0"/>
          <c:order val="0"/>
          <c:tx>
            <c:v>Low Yearly Average</c:v>
          </c:tx>
          <c:invertIfNegative val="0"/>
          <c:cat>
            <c:strRef>
              <c:f>'Office-Admin Assitant'!$A$11:$A$15</c:f>
              <c:strCache>
                <c:ptCount val="5"/>
                <c:pt idx="0">
                  <c:v>2009/1</c:v>
                </c:pt>
                <c:pt idx="1">
                  <c:v>2009/2</c:v>
                </c:pt>
                <c:pt idx="2">
                  <c:v>2010/1</c:v>
                </c:pt>
                <c:pt idx="3">
                  <c:v>2010/2</c:v>
                </c:pt>
                <c:pt idx="4">
                  <c:v>2011/2</c:v>
                </c:pt>
              </c:strCache>
            </c:strRef>
          </c:cat>
          <c:val>
            <c:numRef>
              <c:f>'Office-Admin Assitant'!$D$11:$D$15</c:f>
              <c:numCache>
                <c:formatCode>_ * #,##0_ ;_ * \-#,##0_ ;_ * "-"??_ ;_ @_ </c:formatCode>
                <c:ptCount val="5"/>
                <c:pt idx="0">
                  <c:v>3698.7</c:v>
                </c:pt>
                <c:pt idx="1">
                  <c:v>4342.090909090909</c:v>
                </c:pt>
                <c:pt idx="2">
                  <c:v>4171.6000000000004</c:v>
                </c:pt>
                <c:pt idx="3">
                  <c:v>4906.25</c:v>
                </c:pt>
                <c:pt idx="4">
                  <c:v>4236.363636363636</c:v>
                </c:pt>
              </c:numCache>
            </c:numRef>
          </c:val>
        </c:ser>
        <c:ser>
          <c:idx val="1"/>
          <c:order val="1"/>
          <c:tx>
            <c:v>Low Kwazulu Natal</c:v>
          </c:tx>
          <c:invertIfNegative val="0"/>
          <c:cat>
            <c:strRef>
              <c:f>'Office-Admin Assitant'!$A$11:$A$15</c:f>
              <c:strCache>
                <c:ptCount val="5"/>
                <c:pt idx="0">
                  <c:v>2009/1</c:v>
                </c:pt>
                <c:pt idx="1">
                  <c:v>2009/2</c:v>
                </c:pt>
                <c:pt idx="2">
                  <c:v>2010/1</c:v>
                </c:pt>
                <c:pt idx="3">
                  <c:v>2010/2</c:v>
                </c:pt>
                <c:pt idx="4">
                  <c:v>2011/2</c:v>
                </c:pt>
              </c:strCache>
            </c:strRef>
          </c:cat>
          <c:val>
            <c:numRef>
              <c:f>'Office-Admin Assitant'!$E$11:$E$15</c:f>
              <c:numCache>
                <c:formatCode>_ * #,##0_ ;_ * \-#,##0_ ;_ * "-"??_ ;_ @_ </c:formatCode>
                <c:ptCount val="5"/>
                <c:pt idx="0">
                  <c:v>3500</c:v>
                </c:pt>
                <c:pt idx="1">
                  <c:v>3000</c:v>
                </c:pt>
                <c:pt idx="2">
                  <c:v>3750</c:v>
                </c:pt>
                <c:pt idx="3">
                  <c:v>6000</c:v>
                </c:pt>
                <c:pt idx="4">
                  <c:v>2500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0576128"/>
        <c:axId val="190577664"/>
        <c:axId val="0"/>
      </c:bar3DChart>
      <c:catAx>
        <c:axId val="19057612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577664"/>
        <c:crosses val="autoZero"/>
        <c:auto val="1"/>
        <c:lblAlgn val="ctr"/>
        <c:lblOffset val="100"/>
        <c:noMultiLvlLbl val="0"/>
      </c:catAx>
      <c:valAx>
        <c:axId val="190577664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576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384251968503948"/>
          <c:y val="4.2457713619131207E-3"/>
          <c:w val="0.28059411323584627"/>
          <c:h val="0.17039258785231381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471718910456882"/>
          <c:y val="4.9842961548998657E-2"/>
          <c:w val="0.85528281089543223"/>
          <c:h val="0.80433945756780678"/>
        </c:manualLayout>
      </c:layout>
      <c:bar3DChart>
        <c:barDir val="col"/>
        <c:grouping val="clustered"/>
        <c:varyColors val="0"/>
        <c:ser>
          <c:idx val="0"/>
          <c:order val="0"/>
          <c:tx>
            <c:v>High Yearly Average</c:v>
          </c:tx>
          <c:invertIfNegative val="0"/>
          <c:cat>
            <c:strRef>
              <c:f>'Office-Admin Assitant'!$A$11:$A$15</c:f>
              <c:strCache>
                <c:ptCount val="5"/>
                <c:pt idx="0">
                  <c:v>2009/1</c:v>
                </c:pt>
                <c:pt idx="1">
                  <c:v>2009/2</c:v>
                </c:pt>
                <c:pt idx="2">
                  <c:v>2010/1</c:v>
                </c:pt>
                <c:pt idx="3">
                  <c:v>2010/2</c:v>
                </c:pt>
                <c:pt idx="4">
                  <c:v>2011/2</c:v>
                </c:pt>
              </c:strCache>
            </c:strRef>
          </c:cat>
          <c:val>
            <c:numRef>
              <c:f>'Office-Admin Assitant'!$F$11:$F$15</c:f>
              <c:numCache>
                <c:formatCode>_ * #,##0_ ;_ * \-#,##0_ ;_ * "-"??_ ;_ @_ </c:formatCode>
                <c:ptCount val="5"/>
                <c:pt idx="0">
                  <c:v>14445.4</c:v>
                </c:pt>
                <c:pt idx="1">
                  <c:v>16016.363636363636</c:v>
                </c:pt>
                <c:pt idx="2">
                  <c:v>12585.8</c:v>
                </c:pt>
                <c:pt idx="3">
                  <c:v>13374.5</c:v>
                </c:pt>
                <c:pt idx="4">
                  <c:v>18746.090909090908</c:v>
                </c:pt>
              </c:numCache>
            </c:numRef>
          </c:val>
        </c:ser>
        <c:ser>
          <c:idx val="1"/>
          <c:order val="1"/>
          <c:tx>
            <c:v>High Kwazulu Natal</c:v>
          </c:tx>
          <c:invertIfNegative val="0"/>
          <c:cat>
            <c:strRef>
              <c:f>'Office-Admin Assitant'!$A$11:$A$15</c:f>
              <c:strCache>
                <c:ptCount val="5"/>
                <c:pt idx="0">
                  <c:v>2009/1</c:v>
                </c:pt>
                <c:pt idx="1">
                  <c:v>2009/2</c:v>
                </c:pt>
                <c:pt idx="2">
                  <c:v>2010/1</c:v>
                </c:pt>
                <c:pt idx="3">
                  <c:v>2010/2</c:v>
                </c:pt>
                <c:pt idx="4">
                  <c:v>2011/2</c:v>
                </c:pt>
              </c:strCache>
            </c:strRef>
          </c:cat>
          <c:val>
            <c:numRef>
              <c:f>'Office-Admin Assitant'!$G$11:$G$15</c:f>
              <c:numCache>
                <c:formatCode>_ * #,##0_ ;_ * \-#,##0_ ;_ * "-"??_ ;_ @_ </c:formatCode>
                <c:ptCount val="5"/>
                <c:pt idx="0">
                  <c:v>15000</c:v>
                </c:pt>
                <c:pt idx="1">
                  <c:v>16066</c:v>
                </c:pt>
                <c:pt idx="2">
                  <c:v>11500</c:v>
                </c:pt>
                <c:pt idx="3">
                  <c:v>15000</c:v>
                </c:pt>
                <c:pt idx="4">
                  <c:v>16250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0611456"/>
        <c:axId val="190612992"/>
        <c:axId val="0"/>
      </c:bar3DChart>
      <c:catAx>
        <c:axId val="19061145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 b="0"/>
            </a:pPr>
            <a:endParaRPr lang="en-US"/>
          </a:p>
        </c:txPr>
        <c:crossAx val="190612992"/>
        <c:crosses val="autoZero"/>
        <c:auto val="1"/>
        <c:lblAlgn val="ctr"/>
        <c:lblOffset val="100"/>
        <c:noMultiLvlLbl val="0"/>
      </c:catAx>
      <c:valAx>
        <c:axId val="190612992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611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8316272965879263"/>
          <c:y val="4.2457713619131225E-3"/>
          <c:w val="0.25089163854518126"/>
          <c:h val="0.16020299788107903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745318599880899"/>
          <c:y val="5.3249494892275158E-2"/>
          <c:w val="0.8503352522111236"/>
          <c:h val="0.7909669744519320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'HR Officer'!$B$6</c:f>
              <c:strCache>
                <c:ptCount val="1"/>
                <c:pt idx="0">
                  <c:v>Yearly Average</c:v>
                </c:pt>
              </c:strCache>
            </c:strRef>
          </c:tx>
          <c:invertIfNegative val="0"/>
          <c:cat>
            <c:strRef>
              <c:f>'HR Officer'!$A$7</c:f>
              <c:strCache>
                <c:ptCount val="1"/>
                <c:pt idx="0">
                  <c:v>2008/2</c:v>
                </c:pt>
              </c:strCache>
            </c:strRef>
          </c:cat>
          <c:val>
            <c:numRef>
              <c:f>'HR Officer'!$B$7</c:f>
              <c:numCache>
                <c:formatCode>_ * #,##0_ ;_ * \-#,##0_ ;_ * "-"??_ ;_ @_ </c:formatCode>
                <c:ptCount val="1"/>
                <c:pt idx="0">
                  <c:v>13405.272727272728</c:v>
                </c:pt>
              </c:numCache>
            </c:numRef>
          </c:val>
        </c:ser>
        <c:ser>
          <c:idx val="1"/>
          <c:order val="1"/>
          <c:tx>
            <c:strRef>
              <c:f>'HR Officer'!$C$5:$C$6</c:f>
              <c:strCache>
                <c:ptCount val="1"/>
                <c:pt idx="0">
                  <c:v>Average KwaZulu Natal</c:v>
                </c:pt>
              </c:strCache>
            </c:strRef>
          </c:tx>
          <c:invertIfNegative val="0"/>
          <c:cat>
            <c:strRef>
              <c:f>'HR Officer'!$A$7</c:f>
              <c:strCache>
                <c:ptCount val="1"/>
                <c:pt idx="0">
                  <c:v>2008/2</c:v>
                </c:pt>
              </c:strCache>
            </c:strRef>
          </c:cat>
          <c:val>
            <c:numRef>
              <c:f>'HR Officer'!$C$7</c:f>
              <c:numCache>
                <c:formatCode>_ * #,##0_ ;_ * \-#,##0_ ;_ * "-"??_ ;_ @_ </c:formatCode>
                <c:ptCount val="1"/>
                <c:pt idx="0">
                  <c:v>10265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0245888"/>
        <c:axId val="190321408"/>
        <c:axId val="0"/>
      </c:bar3DChart>
      <c:catAx>
        <c:axId val="19024588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321408"/>
        <c:crosses val="autoZero"/>
        <c:auto val="1"/>
        <c:lblAlgn val="ctr"/>
        <c:lblOffset val="100"/>
        <c:noMultiLvlLbl val="0"/>
      </c:catAx>
      <c:valAx>
        <c:axId val="190321408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245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779308836395448"/>
          <c:y val="0"/>
          <c:w val="0.32109580052493436"/>
          <c:h val="0.15570810690917194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214129483814524"/>
          <c:y val="5.1400554097404488E-2"/>
          <c:w val="0.86630446194225441"/>
          <c:h val="0.7982250656167978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'HR Officer'!$D$5:$D$6</c:f>
              <c:strCache>
                <c:ptCount val="1"/>
                <c:pt idx="0">
                  <c:v>Low Yearly Average</c:v>
                </c:pt>
              </c:strCache>
            </c:strRef>
          </c:tx>
          <c:invertIfNegative val="0"/>
          <c:cat>
            <c:strRef>
              <c:f>'HR Officer'!$A$7</c:f>
              <c:strCache>
                <c:ptCount val="1"/>
                <c:pt idx="0">
                  <c:v>2008/2</c:v>
                </c:pt>
              </c:strCache>
            </c:strRef>
          </c:cat>
          <c:val>
            <c:numRef>
              <c:f>'HR Officer'!$D$7</c:f>
              <c:numCache>
                <c:formatCode>_ * #,##0_ ;_ * \-#,##0_ ;_ * "-"??_ ;_ @_ </c:formatCode>
                <c:ptCount val="1"/>
                <c:pt idx="0">
                  <c:v>8600</c:v>
                </c:pt>
              </c:numCache>
            </c:numRef>
          </c:val>
        </c:ser>
        <c:ser>
          <c:idx val="1"/>
          <c:order val="1"/>
          <c:tx>
            <c:strRef>
              <c:f>'HR Officer'!$E$5:$E$6</c:f>
              <c:strCache>
                <c:ptCount val="1"/>
                <c:pt idx="0">
                  <c:v>Low KwaZulu Natal</c:v>
                </c:pt>
              </c:strCache>
            </c:strRef>
          </c:tx>
          <c:invertIfNegative val="0"/>
          <c:cat>
            <c:strRef>
              <c:f>'HR Officer'!$A$7</c:f>
              <c:strCache>
                <c:ptCount val="1"/>
                <c:pt idx="0">
                  <c:v>2008/2</c:v>
                </c:pt>
              </c:strCache>
            </c:strRef>
          </c:cat>
          <c:val>
            <c:numRef>
              <c:f>'HR Officer'!$E$7</c:f>
              <c:numCache>
                <c:formatCode>_ * #,##0_ ;_ * \-#,##0_ ;_ * "-"??_ ;_ @_ </c:formatCode>
                <c:ptCount val="1"/>
                <c:pt idx="0">
                  <c:v>2500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0334464"/>
        <c:axId val="190336000"/>
        <c:axId val="0"/>
      </c:bar3DChart>
      <c:catAx>
        <c:axId val="19033446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336000"/>
        <c:crosses val="autoZero"/>
        <c:auto val="1"/>
        <c:lblAlgn val="ctr"/>
        <c:lblOffset val="100"/>
        <c:noMultiLvlLbl val="0"/>
      </c:catAx>
      <c:valAx>
        <c:axId val="190336000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334464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b="1"/>
            </a:pPr>
            <a:endParaRPr lang="en-US"/>
          </a:p>
        </c:txPr>
      </c:legendEntry>
      <c:legendEntry>
        <c:idx val="1"/>
        <c:txPr>
          <a:bodyPr/>
          <a:lstStyle/>
          <a:p>
            <a:pPr>
              <a:defRPr b="1"/>
            </a:pPr>
            <a:endParaRPr lang="en-US"/>
          </a:p>
        </c:txPr>
      </c:legendEntry>
      <c:layout>
        <c:manualLayout>
          <c:xMode val="edge"/>
          <c:yMode val="edge"/>
          <c:x val="4.5667979002624703E-2"/>
          <c:y val="4.2457713619131207E-3"/>
          <c:w val="0.46822090988626558"/>
          <c:h val="0.15354549431321174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62244094488189"/>
          <c:y val="5.1400554097404488E-2"/>
          <c:w val="0.8537756375617519"/>
          <c:h val="0.7982250656167978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'HR Officer'!$F$5:$F$6</c:f>
              <c:strCache>
                <c:ptCount val="1"/>
                <c:pt idx="0">
                  <c:v>High Yearly Average</c:v>
                </c:pt>
              </c:strCache>
            </c:strRef>
          </c:tx>
          <c:invertIfNegative val="0"/>
          <c:cat>
            <c:strRef>
              <c:f>'HR Officer'!$A$7</c:f>
              <c:strCache>
                <c:ptCount val="1"/>
                <c:pt idx="0">
                  <c:v>2008/2</c:v>
                </c:pt>
              </c:strCache>
            </c:strRef>
          </c:cat>
          <c:val>
            <c:numRef>
              <c:f>'HR Officer'!$F$7</c:f>
              <c:numCache>
                <c:formatCode>_ * #,##0_ ;_ * \-#,##0_ ;_ * "-"??_ ;_ @_ </c:formatCode>
                <c:ptCount val="1"/>
                <c:pt idx="0">
                  <c:v>19997.272727272728</c:v>
                </c:pt>
              </c:numCache>
            </c:numRef>
          </c:val>
        </c:ser>
        <c:ser>
          <c:idx val="1"/>
          <c:order val="1"/>
          <c:tx>
            <c:strRef>
              <c:f>'HR Officer'!$G$5:$G$6</c:f>
              <c:strCache>
                <c:ptCount val="1"/>
                <c:pt idx="0">
                  <c:v>High KwaZulu Natal</c:v>
                </c:pt>
              </c:strCache>
            </c:strRef>
          </c:tx>
          <c:invertIfNegative val="0"/>
          <c:cat>
            <c:strRef>
              <c:f>'HR Officer'!$A$7</c:f>
              <c:strCache>
                <c:ptCount val="1"/>
                <c:pt idx="0">
                  <c:v>2008/2</c:v>
                </c:pt>
              </c:strCache>
            </c:strRef>
          </c:cat>
          <c:val>
            <c:numRef>
              <c:f>'HR Officer'!$G$7</c:f>
              <c:numCache>
                <c:formatCode>_ * #,##0_ ;_ * \-#,##0_ ;_ * "-"??_ ;_ @_ </c:formatCode>
                <c:ptCount val="1"/>
                <c:pt idx="0">
                  <c:v>20278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0358272"/>
        <c:axId val="190359808"/>
        <c:axId val="0"/>
      </c:bar3DChart>
      <c:catAx>
        <c:axId val="1903582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359808"/>
        <c:crosses val="autoZero"/>
        <c:auto val="1"/>
        <c:lblAlgn val="ctr"/>
        <c:lblOffset val="100"/>
        <c:noMultiLvlLbl val="0"/>
      </c:catAx>
      <c:valAx>
        <c:axId val="190359808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358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451531058617801"/>
          <c:y val="4.245771361913119E-3"/>
          <c:w val="0.27881802274715772"/>
          <c:h val="0.19521216097987751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2098375778341568"/>
          <c:y val="2.8252405949256338E-2"/>
          <c:w val="0.87901624221658792"/>
          <c:h val="0.8445213619130942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'Contact Centre Agent'!$B$8</c:f>
              <c:strCache>
                <c:ptCount val="1"/>
                <c:pt idx="0">
                  <c:v>Yearly Average</c:v>
                </c:pt>
              </c:strCache>
            </c:strRef>
          </c:tx>
          <c:invertIfNegative val="0"/>
          <c:cat>
            <c:strRef>
              <c:f>'Contact Centre Agent'!$A$9:$A$11</c:f>
              <c:strCache>
                <c:ptCount val="3"/>
                <c:pt idx="0">
                  <c:v>2010/1</c:v>
                </c:pt>
                <c:pt idx="1">
                  <c:v>2010/2</c:v>
                </c:pt>
                <c:pt idx="2">
                  <c:v>2011/2</c:v>
                </c:pt>
              </c:strCache>
            </c:strRef>
          </c:cat>
          <c:val>
            <c:numRef>
              <c:f>'Contact Centre Agent'!$B$9:$B$11</c:f>
              <c:numCache>
                <c:formatCode>_ * #,##0_ ;_ * \-#,##0_ ;_ * "-"??_ ;_ @_ </c:formatCode>
                <c:ptCount val="3"/>
                <c:pt idx="0">
                  <c:v>7565.166666666667</c:v>
                </c:pt>
                <c:pt idx="1">
                  <c:v>7805.2</c:v>
                </c:pt>
                <c:pt idx="2">
                  <c:v>8016.6</c:v>
                </c:pt>
              </c:numCache>
            </c:numRef>
          </c:val>
        </c:ser>
        <c:ser>
          <c:idx val="1"/>
          <c:order val="1"/>
          <c:tx>
            <c:strRef>
              <c:f>'Contact Centre Agent'!$C$8</c:f>
              <c:strCache>
                <c:ptCount val="1"/>
                <c:pt idx="0">
                  <c:v>KwaZulu Natal</c:v>
                </c:pt>
              </c:strCache>
            </c:strRef>
          </c:tx>
          <c:invertIfNegative val="0"/>
          <c:cat>
            <c:strRef>
              <c:f>'Contact Centre Agent'!$A$9:$A$11</c:f>
              <c:strCache>
                <c:ptCount val="3"/>
                <c:pt idx="0">
                  <c:v>2010/1</c:v>
                </c:pt>
                <c:pt idx="1">
                  <c:v>2010/2</c:v>
                </c:pt>
                <c:pt idx="2">
                  <c:v>2011/2</c:v>
                </c:pt>
              </c:strCache>
            </c:strRef>
          </c:cat>
          <c:val>
            <c:numRef>
              <c:f>'Contact Centre Agent'!$C$9:$C$11</c:f>
              <c:numCache>
                <c:formatCode>_ * #,##0_ ;_ * \-#,##0_ ;_ * "-"??_ ;_ @_ </c:formatCode>
                <c:ptCount val="3"/>
                <c:pt idx="0">
                  <c:v>6541</c:v>
                </c:pt>
                <c:pt idx="1">
                  <c:v>6773</c:v>
                </c:pt>
                <c:pt idx="2">
                  <c:v>5250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0427136"/>
        <c:axId val="190428672"/>
        <c:axId val="0"/>
      </c:bar3DChart>
      <c:catAx>
        <c:axId val="1904271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428672"/>
        <c:crosses val="autoZero"/>
        <c:auto val="1"/>
        <c:lblAlgn val="ctr"/>
        <c:lblOffset val="100"/>
        <c:noMultiLvlLbl val="0"/>
      </c:catAx>
      <c:valAx>
        <c:axId val="190428672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427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4279308836395471"/>
          <c:y val="8.8754009915428238E-3"/>
          <c:w val="0.22012357830271179"/>
          <c:h val="0.16181577973894187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214129483814524"/>
          <c:y val="5.1400554097404488E-2"/>
          <c:w val="0.86785870516185482"/>
          <c:h val="0.79822506561679785"/>
        </c:manualLayout>
      </c:layout>
      <c:bar3DChart>
        <c:barDir val="col"/>
        <c:grouping val="clustered"/>
        <c:varyColors val="0"/>
        <c:ser>
          <c:idx val="0"/>
          <c:order val="0"/>
          <c:tx>
            <c:v>Low Yearly Average</c:v>
          </c:tx>
          <c:invertIfNegative val="0"/>
          <c:cat>
            <c:strRef>
              <c:f>'Contact Centre Agent'!$A$9:$A$11</c:f>
              <c:strCache>
                <c:ptCount val="3"/>
                <c:pt idx="0">
                  <c:v>2010/1</c:v>
                </c:pt>
                <c:pt idx="1">
                  <c:v>2010/2</c:v>
                </c:pt>
                <c:pt idx="2">
                  <c:v>2011/2</c:v>
                </c:pt>
              </c:strCache>
            </c:strRef>
          </c:cat>
          <c:val>
            <c:numRef>
              <c:f>'Contact Centre Agent'!$D$9:$D$11</c:f>
              <c:numCache>
                <c:formatCode>_ * #,##0_ ;_ * \-#,##0_ ;_ * "-"??_ ;_ @_ </c:formatCode>
                <c:ptCount val="3"/>
                <c:pt idx="0">
                  <c:v>5113.166666666667</c:v>
                </c:pt>
                <c:pt idx="1">
                  <c:v>5116.6000000000004</c:v>
                </c:pt>
                <c:pt idx="2">
                  <c:v>5060</c:v>
                </c:pt>
              </c:numCache>
            </c:numRef>
          </c:val>
        </c:ser>
        <c:ser>
          <c:idx val="1"/>
          <c:order val="1"/>
          <c:tx>
            <c:v>Low Kwazulu Natal</c:v>
          </c:tx>
          <c:invertIfNegative val="0"/>
          <c:cat>
            <c:strRef>
              <c:f>'Contact Centre Agent'!$A$9:$A$11</c:f>
              <c:strCache>
                <c:ptCount val="3"/>
                <c:pt idx="0">
                  <c:v>2010/1</c:v>
                </c:pt>
                <c:pt idx="1">
                  <c:v>2010/2</c:v>
                </c:pt>
                <c:pt idx="2">
                  <c:v>2011/2</c:v>
                </c:pt>
              </c:strCache>
            </c:strRef>
          </c:cat>
          <c:val>
            <c:numRef>
              <c:f>'Contact Centre Agent'!$E$9:$E$11</c:f>
              <c:numCache>
                <c:formatCode>_ * #,##0_ ;_ * \-#,##0_ ;_ * "-"??_ ;_ @_ </c:formatCode>
                <c:ptCount val="3"/>
                <c:pt idx="0">
                  <c:v>2500</c:v>
                </c:pt>
                <c:pt idx="1">
                  <c:v>3500</c:v>
                </c:pt>
                <c:pt idx="2">
                  <c:v>4750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0445824"/>
        <c:axId val="189157376"/>
        <c:axId val="0"/>
      </c:bar3DChart>
      <c:catAx>
        <c:axId val="19044582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157376"/>
        <c:crosses val="autoZero"/>
        <c:auto val="1"/>
        <c:lblAlgn val="ctr"/>
        <c:lblOffset val="100"/>
        <c:noMultiLvlLbl val="0"/>
      </c:catAx>
      <c:valAx>
        <c:axId val="189157376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445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4.8445756780402201E-2"/>
          <c:y val="2.2764289880431603E-2"/>
          <c:w val="0.27377646544181988"/>
          <c:h val="0.16860525301470183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233552055993"/>
          <c:y val="3.2882035578886158E-2"/>
          <c:w val="0.86766447944007419"/>
          <c:h val="0.83989173228347014"/>
        </c:manualLayout>
      </c:layout>
      <c:bar3DChart>
        <c:barDir val="col"/>
        <c:grouping val="clustered"/>
        <c:varyColors val="0"/>
        <c:ser>
          <c:idx val="0"/>
          <c:order val="0"/>
          <c:tx>
            <c:v>High Yearly Average</c:v>
          </c:tx>
          <c:invertIfNegative val="0"/>
          <c:cat>
            <c:strRef>
              <c:f>'Contact Centre Agent'!$A$9:$A$11</c:f>
              <c:strCache>
                <c:ptCount val="3"/>
                <c:pt idx="0">
                  <c:v>2010/1</c:v>
                </c:pt>
                <c:pt idx="1">
                  <c:v>2010/2</c:v>
                </c:pt>
                <c:pt idx="2">
                  <c:v>2011/2</c:v>
                </c:pt>
              </c:strCache>
            </c:strRef>
          </c:cat>
          <c:val>
            <c:numRef>
              <c:f>'Contact Centre Agent'!$F$9:$F$11</c:f>
              <c:numCache>
                <c:formatCode>_ * #,##0_ ;_ * \-#,##0_ ;_ * "-"??_ ;_ @_ </c:formatCode>
                <c:ptCount val="3"/>
                <c:pt idx="0">
                  <c:v>10480</c:v>
                </c:pt>
                <c:pt idx="1">
                  <c:v>10289.200000000001</c:v>
                </c:pt>
                <c:pt idx="2">
                  <c:v>10396</c:v>
                </c:pt>
              </c:numCache>
            </c:numRef>
          </c:val>
        </c:ser>
        <c:ser>
          <c:idx val="1"/>
          <c:order val="1"/>
          <c:tx>
            <c:v>High Kwazulu Natal</c:v>
          </c:tx>
          <c:invertIfNegative val="0"/>
          <c:cat>
            <c:strRef>
              <c:f>'Contact Centre Agent'!$A$9:$A$11</c:f>
              <c:strCache>
                <c:ptCount val="3"/>
                <c:pt idx="0">
                  <c:v>2010/1</c:v>
                </c:pt>
                <c:pt idx="1">
                  <c:v>2010/2</c:v>
                </c:pt>
                <c:pt idx="2">
                  <c:v>2011/2</c:v>
                </c:pt>
              </c:strCache>
            </c:strRef>
          </c:cat>
          <c:val>
            <c:numRef>
              <c:f>'Contact Centre Agent'!$G$9:$G$11</c:f>
              <c:numCache>
                <c:formatCode>_ * #,##0_ ;_ * \-#,##0_ ;_ * "-"??_ ;_ @_ </c:formatCode>
                <c:ptCount val="3"/>
                <c:pt idx="0">
                  <c:v>10581</c:v>
                </c:pt>
                <c:pt idx="1">
                  <c:v>10046</c:v>
                </c:pt>
                <c:pt idx="2">
                  <c:v>5500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9174528"/>
        <c:axId val="189176064"/>
        <c:axId val="0"/>
      </c:bar3DChart>
      <c:catAx>
        <c:axId val="18917452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176064"/>
        <c:crosses val="autoZero"/>
        <c:auto val="1"/>
        <c:lblAlgn val="ctr"/>
        <c:lblOffset val="100"/>
        <c:noMultiLvlLbl val="0"/>
      </c:catAx>
      <c:valAx>
        <c:axId val="189176064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89174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070866141732954E-2"/>
          <c:y val="0"/>
          <c:w val="0.27940010630195278"/>
          <c:h val="0.15069094488188994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016953961835837"/>
          <c:y val="5.1400554097404488E-2"/>
          <c:w val="0.86983046038164169"/>
          <c:h val="0.7982250656167978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'Data Processor'!$B$7</c:f>
              <c:strCache>
                <c:ptCount val="1"/>
                <c:pt idx="0">
                  <c:v>Yearly Average</c:v>
                </c:pt>
              </c:strCache>
            </c:strRef>
          </c:tx>
          <c:invertIfNegative val="0"/>
          <c:cat>
            <c:strRef>
              <c:f>'Data Processor'!$A$8:$A$9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'Data Processor'!$B$8:$B$9</c:f>
              <c:numCache>
                <c:formatCode>_ * #,##0_ ;_ * \-#,##0_ ;_ * "-"??_ ;_ @_ </c:formatCode>
                <c:ptCount val="2"/>
                <c:pt idx="0">
                  <c:v>7565.166666666667</c:v>
                </c:pt>
                <c:pt idx="1">
                  <c:v>7805.2</c:v>
                </c:pt>
              </c:numCache>
            </c:numRef>
          </c:val>
        </c:ser>
        <c:ser>
          <c:idx val="1"/>
          <c:order val="1"/>
          <c:tx>
            <c:strRef>
              <c:f>'Data Processor'!$C$6:$C$7</c:f>
              <c:strCache>
                <c:ptCount val="1"/>
                <c:pt idx="0">
                  <c:v>Average KwaZulu Natal</c:v>
                </c:pt>
              </c:strCache>
            </c:strRef>
          </c:tx>
          <c:invertIfNegative val="0"/>
          <c:cat>
            <c:strRef>
              <c:f>'Data Processor'!$A$8:$A$9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'Data Processor'!$C$8:$C$9</c:f>
              <c:numCache>
                <c:formatCode>_ * #,##0_ ;_ * \-#,##0_ ;_ * "-"??_ ;_ @_ </c:formatCode>
                <c:ptCount val="2"/>
                <c:pt idx="0">
                  <c:v>6541</c:v>
                </c:pt>
                <c:pt idx="1">
                  <c:v>6773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0754816"/>
        <c:axId val="190756352"/>
        <c:axId val="0"/>
      </c:bar3DChart>
      <c:catAx>
        <c:axId val="19075481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756352"/>
        <c:crosses val="autoZero"/>
        <c:auto val="1"/>
        <c:lblAlgn val="ctr"/>
        <c:lblOffset val="100"/>
        <c:noMultiLvlLbl val="0"/>
      </c:catAx>
      <c:valAx>
        <c:axId val="190756352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0754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419694159851646"/>
          <c:y val="0"/>
          <c:w val="0.32585453845296525"/>
          <c:h val="0.19058253135024789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2292213473315879"/>
          <c:y val="5.1400554097404488E-2"/>
          <c:w val="0.87563205762070773"/>
          <c:h val="0.7982250656167978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'Data Processor'!$D$6:$D$7</c:f>
              <c:strCache>
                <c:ptCount val="1"/>
                <c:pt idx="0">
                  <c:v>Low Yearly Average</c:v>
                </c:pt>
              </c:strCache>
            </c:strRef>
          </c:tx>
          <c:invertIfNegative val="0"/>
          <c:cat>
            <c:strRef>
              <c:f>'Data Processor'!$A$8:$A$9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'Data Processor'!$D$8:$D$9</c:f>
              <c:numCache>
                <c:formatCode>_ * #,##0_ ;_ * \-#,##0_ ;_ * "-"??_ ;_ @_ </c:formatCode>
                <c:ptCount val="2"/>
                <c:pt idx="0">
                  <c:v>5434.5</c:v>
                </c:pt>
                <c:pt idx="1">
                  <c:v>5116.6000000000004</c:v>
                </c:pt>
              </c:numCache>
            </c:numRef>
          </c:val>
        </c:ser>
        <c:ser>
          <c:idx val="1"/>
          <c:order val="1"/>
          <c:tx>
            <c:strRef>
              <c:f>'Data Processor'!$E$6:$E$7</c:f>
              <c:strCache>
                <c:ptCount val="1"/>
                <c:pt idx="0">
                  <c:v>Low KwaZulu Natal</c:v>
                </c:pt>
              </c:strCache>
            </c:strRef>
          </c:tx>
          <c:invertIfNegative val="0"/>
          <c:cat>
            <c:strRef>
              <c:f>'Data Processor'!$A$8:$A$9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'Data Processor'!$E$8:$E$9</c:f>
              <c:numCache>
                <c:formatCode>_ * #,##0_ ;_ * \-#,##0_ ;_ * "-"??_ ;_ @_ </c:formatCode>
                <c:ptCount val="2"/>
                <c:pt idx="0">
                  <c:v>2500</c:v>
                </c:pt>
                <c:pt idx="1">
                  <c:v>3500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1060224"/>
        <c:axId val="191066112"/>
        <c:axId val="0"/>
      </c:bar3DChart>
      <c:catAx>
        <c:axId val="19106022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1066112"/>
        <c:crosses val="autoZero"/>
        <c:auto val="1"/>
        <c:lblAlgn val="ctr"/>
        <c:lblOffset val="100"/>
        <c:noMultiLvlLbl val="0"/>
      </c:catAx>
      <c:valAx>
        <c:axId val="191066112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10602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3825510183320739E-2"/>
          <c:y val="0"/>
          <c:w val="0.39679464485543958"/>
          <c:h val="0.17206401283173003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497637795275588"/>
          <c:y val="2.8252405949256338E-2"/>
          <c:w val="0.85947365233192063"/>
          <c:h val="0.8445213619130942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'Data Processor'!$F$6:$F$7</c:f>
              <c:strCache>
                <c:ptCount val="1"/>
                <c:pt idx="0">
                  <c:v>High Yearly Average</c:v>
                </c:pt>
              </c:strCache>
            </c:strRef>
          </c:tx>
          <c:invertIfNegative val="0"/>
          <c:cat>
            <c:strRef>
              <c:f>'Data Processor'!$A$8:$A$9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'Data Processor'!$F$8:$F$9</c:f>
              <c:numCache>
                <c:formatCode>_ * #,##0_ ;_ * \-#,##0_ ;_ * "-"??_ ;_ @_ </c:formatCode>
                <c:ptCount val="2"/>
                <c:pt idx="0">
                  <c:v>10480</c:v>
                </c:pt>
                <c:pt idx="1">
                  <c:v>10289.200000000001</c:v>
                </c:pt>
              </c:numCache>
            </c:numRef>
          </c:val>
        </c:ser>
        <c:ser>
          <c:idx val="1"/>
          <c:order val="1"/>
          <c:tx>
            <c:strRef>
              <c:f>'Data Processor'!$G$6:$G$7</c:f>
              <c:strCache>
                <c:ptCount val="1"/>
                <c:pt idx="0">
                  <c:v>High KwaZulu Natal</c:v>
                </c:pt>
              </c:strCache>
            </c:strRef>
          </c:tx>
          <c:invertIfNegative val="0"/>
          <c:cat>
            <c:strRef>
              <c:f>'Data Processor'!$A$8:$A$9</c:f>
              <c:strCache>
                <c:ptCount val="2"/>
                <c:pt idx="0">
                  <c:v>2010/1</c:v>
                </c:pt>
                <c:pt idx="1">
                  <c:v>2010/2</c:v>
                </c:pt>
              </c:strCache>
            </c:strRef>
          </c:cat>
          <c:val>
            <c:numRef>
              <c:f>'Data Processor'!$G$8:$G$9</c:f>
              <c:numCache>
                <c:formatCode>_ * #,##0_ ;_ * \-#,##0_ ;_ * "-"??_ ;_ @_ </c:formatCode>
                <c:ptCount val="2"/>
                <c:pt idx="0">
                  <c:v>10581</c:v>
                </c:pt>
                <c:pt idx="1">
                  <c:v>10046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1083264"/>
        <c:axId val="191084800"/>
        <c:axId val="0"/>
      </c:bar3DChart>
      <c:catAx>
        <c:axId val="19108326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1084800"/>
        <c:crosses val="autoZero"/>
        <c:auto val="1"/>
        <c:lblAlgn val="ctr"/>
        <c:lblOffset val="100"/>
        <c:noMultiLvlLbl val="0"/>
      </c:catAx>
      <c:valAx>
        <c:axId val="191084800"/>
        <c:scaling>
          <c:orientation val="minMax"/>
        </c:scaling>
        <c:delete val="0"/>
        <c:axPos val="l"/>
        <c:numFmt formatCode="_ * #,##0_ ;_ * \-#,##0_ ;_ * &quot;-&quot;??_ ;_ @_ 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910832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493720977185544"/>
          <c:y val="0"/>
          <c:w val="0.28301150817686282"/>
          <c:h val="0.17206401283173003"/>
        </c:manualLayout>
      </c:layout>
      <c:overlay val="0"/>
      <c:txPr>
        <a:bodyPr/>
        <a:lstStyle/>
        <a:p>
          <a:pPr>
            <a:defRPr lang="en-ZA" b="1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5923394322633"/>
          <c:y val="4.1613854472850972E-2"/>
          <c:w val="0.85124371785365394"/>
          <c:h val="0.75114516180513113"/>
        </c:manualLayout>
      </c:layout>
      <c:lineChart>
        <c:grouping val="stacked"/>
        <c:varyColors val="0"/>
        <c:ser>
          <c:idx val="0"/>
          <c:order val="0"/>
          <c:tx>
            <c:strRef>
              <c:f>'Acounting and Finance'!$B$1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'Acounting and Finance'!$A$2:$A$10</c:f>
              <c:strCache>
                <c:ptCount val="9"/>
                <c:pt idx="0">
                  <c:v>Audit/Accounting/Treasury</c:v>
                </c:pt>
                <c:pt idx="1">
                  <c:v>Audit/Accounting/Treasury</c:v>
                </c:pt>
                <c:pt idx="2">
                  <c:v>Director Level</c:v>
                </c:pt>
                <c:pt idx="3">
                  <c:v>Controller Level</c:v>
                </c:pt>
                <c:pt idx="4">
                  <c:v>Manager Level</c:v>
                </c:pt>
                <c:pt idx="5">
                  <c:v>Chartered Accountant (3 - 5 yrs’ exp)</c:v>
                </c:pt>
                <c:pt idx="6">
                  <c:v>Chartered Accountant (2 - 3 yrs’ exp)</c:v>
                </c:pt>
                <c:pt idx="7">
                  <c:v>Recently-Qualified CA (SA)</c:v>
                </c:pt>
                <c:pt idx="8">
                  <c:v>Management Accountant CIMA</c:v>
                </c:pt>
              </c:strCache>
            </c:strRef>
          </c:cat>
          <c:val>
            <c:numRef>
              <c:f>'Acounting and Finance'!$B$2:$B$10</c:f>
              <c:numCache>
                <c:formatCode>#,##0</c:formatCode>
                <c:ptCount val="9"/>
                <c:pt idx="1">
                  <c:v>950000</c:v>
                </c:pt>
                <c:pt idx="2">
                  <c:v>800000</c:v>
                </c:pt>
                <c:pt idx="3">
                  <c:v>600000</c:v>
                </c:pt>
                <c:pt idx="4">
                  <c:v>750000</c:v>
                </c:pt>
                <c:pt idx="5">
                  <c:v>550000</c:v>
                </c:pt>
                <c:pt idx="6">
                  <c:v>500000</c:v>
                </c:pt>
                <c:pt idx="7">
                  <c:v>550000</c:v>
                </c:pt>
                <c:pt idx="8">
                  <c:v>450000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'Acounting and Finance'!$C$1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'Acounting and Finance'!$A$2:$A$10</c:f>
              <c:strCache>
                <c:ptCount val="9"/>
                <c:pt idx="0">
                  <c:v>Audit/Accounting/Treasury</c:v>
                </c:pt>
                <c:pt idx="1">
                  <c:v>Audit/Accounting/Treasury</c:v>
                </c:pt>
                <c:pt idx="2">
                  <c:v>Director Level</c:v>
                </c:pt>
                <c:pt idx="3">
                  <c:v>Controller Level</c:v>
                </c:pt>
                <c:pt idx="4">
                  <c:v>Manager Level</c:v>
                </c:pt>
                <c:pt idx="5">
                  <c:v>Chartered Accountant (3 - 5 yrs’ exp)</c:v>
                </c:pt>
                <c:pt idx="6">
                  <c:v>Chartered Accountant (2 - 3 yrs’ exp)</c:v>
                </c:pt>
                <c:pt idx="7">
                  <c:v>Recently-Qualified CA (SA)</c:v>
                </c:pt>
                <c:pt idx="8">
                  <c:v>Management Accountant CIMA</c:v>
                </c:pt>
              </c:strCache>
            </c:strRef>
          </c:cat>
          <c:val>
            <c:numRef>
              <c:f>'Acounting and Finance'!$C$2:$C$10</c:f>
              <c:numCache>
                <c:formatCode>#,##0</c:formatCode>
                <c:ptCount val="9"/>
                <c:pt idx="1">
                  <c:v>1750000</c:v>
                </c:pt>
                <c:pt idx="2">
                  <c:v>950000</c:v>
                </c:pt>
                <c:pt idx="3">
                  <c:v>800000</c:v>
                </c:pt>
                <c:pt idx="4">
                  <c:v>950000</c:v>
                </c:pt>
                <c:pt idx="5">
                  <c:v>750000</c:v>
                </c:pt>
                <c:pt idx="6">
                  <c:v>550000</c:v>
                </c:pt>
                <c:pt idx="7">
                  <c:v>750000</c:v>
                </c:pt>
                <c:pt idx="8">
                  <c:v>550000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204736"/>
        <c:axId val="191218816"/>
      </c:lineChart>
      <c:catAx>
        <c:axId val="1912047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1218816"/>
        <c:crosses val="autoZero"/>
        <c:auto val="1"/>
        <c:lblAlgn val="ctr"/>
        <c:lblOffset val="100"/>
        <c:noMultiLvlLbl val="0"/>
      </c:catAx>
      <c:valAx>
        <c:axId val="191218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91204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6650224215246634"/>
          <c:y val="0.1188117903172551"/>
          <c:w val="0.32452914798206289"/>
          <c:h val="0.20231933694855309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405956064830418"/>
          <c:y val="4.1699604450852086E-2"/>
          <c:w val="0.78825168254746369"/>
          <c:h val="0.58404968393035361"/>
        </c:manualLayout>
      </c:layout>
      <c:lineChart>
        <c:grouping val="stacked"/>
        <c:varyColors val="0"/>
        <c:ser>
          <c:idx val="0"/>
          <c:order val="0"/>
          <c:tx>
            <c:strRef>
              <c:f>'Acounting and Finance'!$D$1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'Acounting and Finance'!$A$2:$A$11</c:f>
              <c:strCache>
                <c:ptCount val="10"/>
                <c:pt idx="0">
                  <c:v>Audit/Accounting/Treasury</c:v>
                </c:pt>
                <c:pt idx="1">
                  <c:v>Audit/Accounting/Treasury</c:v>
                </c:pt>
                <c:pt idx="2">
                  <c:v>Director Level</c:v>
                </c:pt>
                <c:pt idx="3">
                  <c:v>Controller Level</c:v>
                </c:pt>
                <c:pt idx="4">
                  <c:v>Manager Level</c:v>
                </c:pt>
                <c:pt idx="5">
                  <c:v>Chartered Accountant (3 - 5 yrs’ exp)</c:v>
                </c:pt>
                <c:pt idx="6">
                  <c:v>Chartered Accountant (2 - 3 yrs’ exp)</c:v>
                </c:pt>
                <c:pt idx="7">
                  <c:v>Recently-Qualified CA (SA)</c:v>
                </c:pt>
                <c:pt idx="8">
                  <c:v>Management Accountant CIMA</c:v>
                </c:pt>
                <c:pt idx="9">
                  <c:v>Recently-Qualified CIMA</c:v>
                </c:pt>
              </c:strCache>
            </c:strRef>
          </c:cat>
          <c:val>
            <c:numRef>
              <c:f>'Acounting and Finance'!$D$2:$D$11</c:f>
              <c:numCache>
                <c:formatCode>#,##0</c:formatCode>
                <c:ptCount val="10"/>
                <c:pt idx="1">
                  <c:v>1100000</c:v>
                </c:pt>
                <c:pt idx="2">
                  <c:v>850000</c:v>
                </c:pt>
                <c:pt idx="3">
                  <c:v>650000</c:v>
                </c:pt>
                <c:pt idx="4">
                  <c:v>800000</c:v>
                </c:pt>
                <c:pt idx="5">
                  <c:v>600000</c:v>
                </c:pt>
                <c:pt idx="6">
                  <c:v>550000</c:v>
                </c:pt>
                <c:pt idx="7">
                  <c:v>620000</c:v>
                </c:pt>
                <c:pt idx="8">
                  <c:v>500000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'Acounting and Finance'!$E$1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'Acounting and Finance'!$A$2:$A$11</c:f>
              <c:strCache>
                <c:ptCount val="10"/>
                <c:pt idx="0">
                  <c:v>Audit/Accounting/Treasury</c:v>
                </c:pt>
                <c:pt idx="1">
                  <c:v>Audit/Accounting/Treasury</c:v>
                </c:pt>
                <c:pt idx="2">
                  <c:v>Director Level</c:v>
                </c:pt>
                <c:pt idx="3">
                  <c:v>Controller Level</c:v>
                </c:pt>
                <c:pt idx="4">
                  <c:v>Manager Level</c:v>
                </c:pt>
                <c:pt idx="5">
                  <c:v>Chartered Accountant (3 - 5 yrs’ exp)</c:v>
                </c:pt>
                <c:pt idx="6">
                  <c:v>Chartered Accountant (2 - 3 yrs’ exp)</c:v>
                </c:pt>
                <c:pt idx="7">
                  <c:v>Recently-Qualified CA (SA)</c:v>
                </c:pt>
                <c:pt idx="8">
                  <c:v>Management Accountant CIMA</c:v>
                </c:pt>
                <c:pt idx="9">
                  <c:v>Recently-Qualified CIMA</c:v>
                </c:pt>
              </c:strCache>
            </c:strRef>
          </c:cat>
          <c:val>
            <c:numRef>
              <c:f>'Acounting and Finance'!$E$2:$E$11</c:f>
              <c:numCache>
                <c:formatCode>#,##0</c:formatCode>
                <c:ptCount val="10"/>
                <c:pt idx="1">
                  <c:v>1900000</c:v>
                </c:pt>
                <c:pt idx="2">
                  <c:v>1100000</c:v>
                </c:pt>
                <c:pt idx="3">
                  <c:v>850000</c:v>
                </c:pt>
                <c:pt idx="4">
                  <c:v>1000000</c:v>
                </c:pt>
                <c:pt idx="5">
                  <c:v>800000</c:v>
                </c:pt>
                <c:pt idx="6">
                  <c:v>600000</c:v>
                </c:pt>
                <c:pt idx="7">
                  <c:v>800000</c:v>
                </c:pt>
                <c:pt idx="8">
                  <c:v>600000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698432"/>
        <c:axId val="191699968"/>
      </c:lineChart>
      <c:catAx>
        <c:axId val="191698432"/>
        <c:scaling>
          <c:orientation val="minMax"/>
        </c:scaling>
        <c:delete val="0"/>
        <c:axPos val="b"/>
        <c:majorTickMark val="out"/>
        <c:minorTickMark val="none"/>
        <c:tickLblPos val="nextTo"/>
        <c:crossAx val="191699968"/>
        <c:crosses val="autoZero"/>
        <c:auto val="1"/>
        <c:lblAlgn val="ctr"/>
        <c:lblOffset val="100"/>
        <c:noMultiLvlLbl val="0"/>
      </c:catAx>
      <c:valAx>
        <c:axId val="1916999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91698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4869001297016893"/>
          <c:y val="2.9893460500536036E-2"/>
          <c:w val="0.33574578469520111"/>
          <c:h val="0.23786536542087172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699180044354921"/>
          <c:y val="3.8956198658323352E-2"/>
          <c:w val="0.77649195390275283"/>
          <c:h val="0.77195309519185118"/>
        </c:manualLayout>
      </c:layout>
      <c:lineChart>
        <c:grouping val="stacked"/>
        <c:varyColors val="0"/>
        <c:ser>
          <c:idx val="0"/>
          <c:order val="0"/>
          <c:tx>
            <c:strRef>
              <c:f>'Acounting and Finance'!$D$1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'Acounting and Finance'!$A$12:$A$14</c:f>
              <c:strCache>
                <c:ptCount val="3"/>
                <c:pt idx="0">
                  <c:v>Corporate Finance</c:v>
                </c:pt>
                <c:pt idx="1">
                  <c:v>Corporate Finance CA (5 - 10 yrs’ exp</c:v>
                </c:pt>
                <c:pt idx="2">
                  <c:v>Corporate Finance CA (1 - 4 yrs’ exp)</c:v>
                </c:pt>
              </c:strCache>
            </c:strRef>
          </c:cat>
          <c:val>
            <c:numRef>
              <c:f>'Acounting and Finance'!$D$12:$D$14</c:f>
              <c:numCache>
                <c:formatCode>#,##0</c:formatCode>
                <c:ptCount val="3"/>
                <c:pt idx="1">
                  <c:v>900000</c:v>
                </c:pt>
                <c:pt idx="2">
                  <c:v>600000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'Acounting and Finance'!$E$1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'Acounting and Finance'!$A$12:$A$14</c:f>
              <c:strCache>
                <c:ptCount val="3"/>
                <c:pt idx="0">
                  <c:v>Corporate Finance</c:v>
                </c:pt>
                <c:pt idx="1">
                  <c:v>Corporate Finance CA (5 - 10 yrs’ exp</c:v>
                </c:pt>
                <c:pt idx="2">
                  <c:v>Corporate Finance CA (1 - 4 yrs’ exp)</c:v>
                </c:pt>
              </c:strCache>
            </c:strRef>
          </c:cat>
          <c:val>
            <c:numRef>
              <c:f>'Acounting and Finance'!$E$12:$E$14</c:f>
              <c:numCache>
                <c:formatCode>#,##0</c:formatCode>
                <c:ptCount val="3"/>
                <c:pt idx="1">
                  <c:v>2000000</c:v>
                </c:pt>
                <c:pt idx="2">
                  <c:v>900000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716736"/>
        <c:axId val="191718528"/>
      </c:lineChart>
      <c:catAx>
        <c:axId val="191716736"/>
        <c:scaling>
          <c:orientation val="minMax"/>
        </c:scaling>
        <c:delete val="0"/>
        <c:axPos val="b"/>
        <c:majorTickMark val="out"/>
        <c:minorTickMark val="none"/>
        <c:tickLblPos val="nextTo"/>
        <c:crossAx val="191718528"/>
        <c:crosses val="autoZero"/>
        <c:auto val="1"/>
        <c:lblAlgn val="ctr"/>
        <c:lblOffset val="100"/>
        <c:noMultiLvlLbl val="0"/>
      </c:catAx>
      <c:valAx>
        <c:axId val="19171852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1716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4341085271317855"/>
          <c:y val="2.2225163081872348E-2"/>
          <c:w val="0.34108527131782956"/>
          <c:h val="0.26432151835294432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5927168296787"/>
          <c:y val="3.1563666481988259E-2"/>
          <c:w val="0.85124371785365394"/>
          <c:h val="0.70399677652233772"/>
        </c:manualLayout>
      </c:layout>
      <c:lineChart>
        <c:grouping val="stacked"/>
        <c:varyColors val="0"/>
        <c:ser>
          <c:idx val="0"/>
          <c:order val="0"/>
          <c:tx>
            <c:strRef>
              <c:f>'Acounting and Finance'!$B$1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'Acounting and Finance'!$A$12:$A$14</c:f>
              <c:strCache>
                <c:ptCount val="3"/>
                <c:pt idx="0">
                  <c:v>Corporate Finance</c:v>
                </c:pt>
                <c:pt idx="1">
                  <c:v>Corporate Finance CA (5 - 10 yrs’ exp</c:v>
                </c:pt>
                <c:pt idx="2">
                  <c:v>Corporate Finance CA (1 - 4 yrs’ exp)</c:v>
                </c:pt>
              </c:strCache>
            </c:strRef>
          </c:cat>
          <c:val>
            <c:numRef>
              <c:f>'Acounting and Finance'!$B$12:$B$14</c:f>
              <c:numCache>
                <c:formatCode>#,##0</c:formatCode>
                <c:ptCount val="3"/>
                <c:pt idx="1">
                  <c:v>850000</c:v>
                </c:pt>
                <c:pt idx="2">
                  <c:v>550000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'Acounting and Finance'!$C$1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'Acounting and Finance'!$A$12:$A$14</c:f>
              <c:strCache>
                <c:ptCount val="3"/>
                <c:pt idx="0">
                  <c:v>Corporate Finance</c:v>
                </c:pt>
                <c:pt idx="1">
                  <c:v>Corporate Finance CA (5 - 10 yrs’ exp</c:v>
                </c:pt>
                <c:pt idx="2">
                  <c:v>Corporate Finance CA (1 - 4 yrs’ exp)</c:v>
                </c:pt>
              </c:strCache>
            </c:strRef>
          </c:cat>
          <c:val>
            <c:numRef>
              <c:f>'Acounting and Finance'!$C$12:$C$14</c:f>
              <c:numCache>
                <c:formatCode>#,##0</c:formatCode>
                <c:ptCount val="3"/>
                <c:pt idx="1">
                  <c:v>1900000</c:v>
                </c:pt>
                <c:pt idx="2">
                  <c:v>850000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759872"/>
        <c:axId val="191761408"/>
      </c:lineChart>
      <c:catAx>
        <c:axId val="1917598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91761408"/>
        <c:crosses val="autoZero"/>
        <c:auto val="1"/>
        <c:lblAlgn val="ctr"/>
        <c:lblOffset val="100"/>
        <c:noMultiLvlLbl val="0"/>
      </c:catAx>
      <c:valAx>
        <c:axId val="19176140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1759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6650224215246634"/>
          <c:y val="0.1188117903172551"/>
          <c:w val="0.32452914798206312"/>
          <c:h val="0.20231933694855309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5927168296787"/>
          <c:y val="3.1563666481988259E-2"/>
          <c:w val="0.85124371785365394"/>
          <c:h val="0.70399677652233772"/>
        </c:manualLayout>
      </c:layout>
      <c:lineChart>
        <c:grouping val="stacked"/>
        <c:varyColors val="0"/>
        <c:ser>
          <c:idx val="0"/>
          <c:order val="0"/>
          <c:tx>
            <c:strRef>
              <c:f>'Acounting and Finance'!$B$1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'Acounting and Finance'!$A$15:$A$19</c:f>
              <c:strCache>
                <c:ptCount val="5"/>
                <c:pt idx="0">
                  <c:v>Tax</c:v>
                </c:pt>
                <c:pt idx="1">
                  <c:v>Director (8+ yrs’ exp</c:v>
                </c:pt>
                <c:pt idx="2">
                  <c:v>Group Tax (5 - 7 yrs’ exp</c:v>
                </c:pt>
                <c:pt idx="3">
                  <c:v>2 - 4 yrs’ PQE</c:v>
                </c:pt>
                <c:pt idx="4">
                  <c:v>0 - 1 yr PQE</c:v>
                </c:pt>
              </c:strCache>
            </c:strRef>
          </c:cat>
          <c:val>
            <c:numRef>
              <c:f>'Acounting and Finance'!$B$15:$B$19</c:f>
              <c:numCache>
                <c:formatCode>#,##0</c:formatCode>
                <c:ptCount val="5"/>
                <c:pt idx="1">
                  <c:v>1200000</c:v>
                </c:pt>
                <c:pt idx="2">
                  <c:v>800000</c:v>
                </c:pt>
                <c:pt idx="3">
                  <c:v>550000</c:v>
                </c:pt>
                <c:pt idx="4">
                  <c:v>450000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'Acounting and Finance'!$C$1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'Acounting and Finance'!$A$15:$A$19</c:f>
              <c:strCache>
                <c:ptCount val="5"/>
                <c:pt idx="0">
                  <c:v>Tax</c:v>
                </c:pt>
                <c:pt idx="1">
                  <c:v>Director (8+ yrs’ exp</c:v>
                </c:pt>
                <c:pt idx="2">
                  <c:v>Group Tax (5 - 7 yrs’ exp</c:v>
                </c:pt>
                <c:pt idx="3">
                  <c:v>2 - 4 yrs’ PQE</c:v>
                </c:pt>
                <c:pt idx="4">
                  <c:v>0 - 1 yr PQE</c:v>
                </c:pt>
              </c:strCache>
            </c:strRef>
          </c:cat>
          <c:val>
            <c:numRef>
              <c:f>'Acounting and Finance'!$C$15:$C$19</c:f>
              <c:numCache>
                <c:formatCode>#,##0</c:formatCode>
                <c:ptCount val="5"/>
                <c:pt idx="1">
                  <c:v>1200000</c:v>
                </c:pt>
                <c:pt idx="2">
                  <c:v>1000000</c:v>
                </c:pt>
                <c:pt idx="3">
                  <c:v>750000</c:v>
                </c:pt>
                <c:pt idx="4">
                  <c:v>525000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782272"/>
        <c:axId val="191796352"/>
      </c:lineChart>
      <c:catAx>
        <c:axId val="1917822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91796352"/>
        <c:crosses val="autoZero"/>
        <c:auto val="1"/>
        <c:lblAlgn val="ctr"/>
        <c:lblOffset val="100"/>
        <c:noMultiLvlLbl val="0"/>
      </c:catAx>
      <c:valAx>
        <c:axId val="19179635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1782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6650224215246634"/>
          <c:y val="0.1188117903172551"/>
          <c:w val="0.32452914798206339"/>
          <c:h val="0.20231933694855309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675320476244821"/>
          <c:y val="3.9162326931355795E-2"/>
          <c:w val="0.7876429305032524"/>
          <c:h val="0.76721909761279861"/>
        </c:manualLayout>
      </c:layout>
      <c:lineChart>
        <c:grouping val="stacked"/>
        <c:varyColors val="0"/>
        <c:ser>
          <c:idx val="0"/>
          <c:order val="0"/>
          <c:tx>
            <c:strRef>
              <c:f>'Acounting and Finance'!$D$1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'Acounting and Finance'!$A$15:$A$19</c:f>
              <c:strCache>
                <c:ptCount val="5"/>
                <c:pt idx="0">
                  <c:v>Tax</c:v>
                </c:pt>
                <c:pt idx="1">
                  <c:v>Director (8+ yrs’ exp</c:v>
                </c:pt>
                <c:pt idx="2">
                  <c:v>Group Tax (5 - 7 yrs’ exp</c:v>
                </c:pt>
                <c:pt idx="3">
                  <c:v>2 - 4 yrs’ PQE</c:v>
                </c:pt>
                <c:pt idx="4">
                  <c:v>0 - 1 yr PQE</c:v>
                </c:pt>
              </c:strCache>
            </c:strRef>
          </c:cat>
          <c:val>
            <c:numRef>
              <c:f>'Acounting and Finance'!$D$15:$D$19</c:f>
              <c:numCache>
                <c:formatCode>#,##0</c:formatCode>
                <c:ptCount val="5"/>
                <c:pt idx="1">
                  <c:v>1300000</c:v>
                </c:pt>
                <c:pt idx="2">
                  <c:v>900000</c:v>
                </c:pt>
                <c:pt idx="3">
                  <c:v>600000</c:v>
                </c:pt>
                <c:pt idx="4">
                  <c:v>550000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'Acounting and Finance'!$E$1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'Acounting and Finance'!$A$15:$A$19</c:f>
              <c:strCache>
                <c:ptCount val="5"/>
                <c:pt idx="0">
                  <c:v>Tax</c:v>
                </c:pt>
                <c:pt idx="1">
                  <c:v>Director (8+ yrs’ exp</c:v>
                </c:pt>
                <c:pt idx="2">
                  <c:v>Group Tax (5 - 7 yrs’ exp</c:v>
                </c:pt>
                <c:pt idx="3">
                  <c:v>2 - 4 yrs’ PQE</c:v>
                </c:pt>
                <c:pt idx="4">
                  <c:v>0 - 1 yr PQE</c:v>
                </c:pt>
              </c:strCache>
            </c:strRef>
          </c:cat>
          <c:val>
            <c:numRef>
              <c:f>'Acounting and Finance'!$E$15:$E$19</c:f>
              <c:numCache>
                <c:formatCode>#,##0</c:formatCode>
                <c:ptCount val="5"/>
                <c:pt idx="1">
                  <c:v>1350000</c:v>
                </c:pt>
                <c:pt idx="2">
                  <c:v>1250000</c:v>
                </c:pt>
                <c:pt idx="3">
                  <c:v>800000</c:v>
                </c:pt>
                <c:pt idx="4">
                  <c:v>600000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829504"/>
        <c:axId val="191831040"/>
      </c:lineChart>
      <c:catAx>
        <c:axId val="191829504"/>
        <c:scaling>
          <c:orientation val="minMax"/>
        </c:scaling>
        <c:delete val="0"/>
        <c:axPos val="b"/>
        <c:majorTickMark val="out"/>
        <c:minorTickMark val="none"/>
        <c:tickLblPos val="nextTo"/>
        <c:crossAx val="191831040"/>
        <c:crosses val="autoZero"/>
        <c:auto val="1"/>
        <c:lblAlgn val="ctr"/>
        <c:lblOffset val="100"/>
        <c:noMultiLvlLbl val="0"/>
      </c:catAx>
      <c:valAx>
        <c:axId val="19183104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1829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6386473429951709"/>
          <c:y val="3.7333944368065121E-2"/>
          <c:w val="0.32164251207729472"/>
          <c:h val="0.24455609715452237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20999000511934"/>
          <c:y val="4.4699980369489828E-2"/>
          <c:w val="0.8717260265067488"/>
          <c:h val="0.66905751739481345"/>
        </c:manualLayout>
      </c:layout>
      <c:lineChart>
        <c:grouping val="stacked"/>
        <c:varyColors val="0"/>
        <c:ser>
          <c:idx val="0"/>
          <c:order val="0"/>
          <c:tx>
            <c:strRef>
              <c:f>'Banking and Finanacial Services'!$B$1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'Banking and Finanacial Services'!$A$2:$A$10</c:f>
              <c:strCache>
                <c:ptCount val="9"/>
                <c:pt idx="0">
                  <c:v>Investment Banking &amp; Financial Services</c:v>
                </c:pt>
                <c:pt idx="1">
                  <c:v>Corporate Finance CA (3 - 5 yrs’ exp)</c:v>
                </c:pt>
                <c:pt idx="2">
                  <c:v>Corporate Finance CA (1 - 3 yrs’ exp)</c:v>
                </c:pt>
                <c:pt idx="3">
                  <c:v>Operations Manager</c:v>
                </c:pt>
                <c:pt idx="4">
                  <c:v>Product Controller (CA/CIMA + 2 - 5 yrs' exp)</c:v>
                </c:pt>
                <c:pt idx="5">
                  <c:v>Product Controller - Part-qualified (2 - 5 yrs’ exp)</c:v>
                </c:pt>
                <c:pt idx="6">
                  <c:v>Senior Strategy Analyst Engineer + CFA/MBA (5+ yrs' exp)</c:v>
                </c:pt>
                <c:pt idx="7">
                  <c:v>Senior Strategy Analyst Engineer + CFA/MBA (5+ yrs' exp)</c:v>
                </c:pt>
                <c:pt idx="8">
                  <c:v>Private Banking Executive (3+ yrs' exp</c:v>
                </c:pt>
              </c:strCache>
            </c:strRef>
          </c:cat>
          <c:val>
            <c:numRef>
              <c:f>'Banking and Finanacial Services'!$B$2:$B$10</c:f>
              <c:numCache>
                <c:formatCode>#,##0</c:formatCode>
                <c:ptCount val="9"/>
                <c:pt idx="1">
                  <c:v>750000</c:v>
                </c:pt>
                <c:pt idx="2">
                  <c:v>500000</c:v>
                </c:pt>
                <c:pt idx="3">
                  <c:v>500000</c:v>
                </c:pt>
                <c:pt idx="4">
                  <c:v>625000</c:v>
                </c:pt>
                <c:pt idx="5">
                  <c:v>450000</c:v>
                </c:pt>
                <c:pt idx="6">
                  <c:v>800000</c:v>
                </c:pt>
                <c:pt idx="7">
                  <c:v>450000</c:v>
                </c:pt>
                <c:pt idx="8">
                  <c:v>350000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'Banking and Finanacial Services'!$C$1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'Banking and Finanacial Services'!$A$2:$A$10</c:f>
              <c:strCache>
                <c:ptCount val="9"/>
                <c:pt idx="0">
                  <c:v>Investment Banking &amp; Financial Services</c:v>
                </c:pt>
                <c:pt idx="1">
                  <c:v>Corporate Finance CA (3 - 5 yrs’ exp)</c:v>
                </c:pt>
                <c:pt idx="2">
                  <c:v>Corporate Finance CA (1 - 3 yrs’ exp)</c:v>
                </c:pt>
                <c:pt idx="3">
                  <c:v>Operations Manager</c:v>
                </c:pt>
                <c:pt idx="4">
                  <c:v>Product Controller (CA/CIMA + 2 - 5 yrs' exp)</c:v>
                </c:pt>
                <c:pt idx="5">
                  <c:v>Product Controller - Part-qualified (2 - 5 yrs’ exp)</c:v>
                </c:pt>
                <c:pt idx="6">
                  <c:v>Senior Strategy Analyst Engineer + CFA/MBA (5+ yrs' exp)</c:v>
                </c:pt>
                <c:pt idx="7">
                  <c:v>Senior Strategy Analyst Engineer + CFA/MBA (5+ yrs' exp)</c:v>
                </c:pt>
                <c:pt idx="8">
                  <c:v>Private Banking Executive (3+ yrs' exp</c:v>
                </c:pt>
              </c:strCache>
            </c:strRef>
          </c:cat>
          <c:val>
            <c:numRef>
              <c:f>'Banking and Finanacial Services'!$C$2:$C$10</c:f>
              <c:numCache>
                <c:formatCode>#,##0</c:formatCode>
                <c:ptCount val="9"/>
                <c:pt idx="1">
                  <c:v>1100000</c:v>
                </c:pt>
                <c:pt idx="2">
                  <c:v>750000</c:v>
                </c:pt>
                <c:pt idx="3">
                  <c:v>500000</c:v>
                </c:pt>
                <c:pt idx="4">
                  <c:v>875000</c:v>
                </c:pt>
                <c:pt idx="5">
                  <c:v>650000</c:v>
                </c:pt>
                <c:pt idx="6">
                  <c:v>800000</c:v>
                </c:pt>
                <c:pt idx="7">
                  <c:v>800000</c:v>
                </c:pt>
                <c:pt idx="8">
                  <c:v>475000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385600"/>
        <c:axId val="191387136"/>
      </c:lineChart>
      <c:catAx>
        <c:axId val="1913856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1387136"/>
        <c:crosses val="autoZero"/>
        <c:auto val="1"/>
        <c:lblAlgn val="ctr"/>
        <c:lblOffset val="100"/>
        <c:noMultiLvlLbl val="0"/>
      </c:catAx>
      <c:valAx>
        <c:axId val="1913871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91385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277605779153763"/>
          <c:y val="3.4013421452512356E-2"/>
          <c:w val="0.27484004127966988"/>
          <c:h val="0.1600430417111989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20999000511934"/>
          <c:y val="4.4699980369489828E-2"/>
          <c:w val="0.87172602650674902"/>
          <c:h val="0.66905751739481389"/>
        </c:manualLayout>
      </c:layout>
      <c:lineChart>
        <c:grouping val="stacked"/>
        <c:varyColors val="0"/>
        <c:ser>
          <c:idx val="0"/>
          <c:order val="0"/>
          <c:tx>
            <c:strRef>
              <c:f>'Banking and Finanacial Services'!$B$1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'Banking and Finanacial Services'!$A$11:$A$16</c:f>
              <c:strCache>
                <c:ptCount val="6"/>
                <c:pt idx="0">
                  <c:v>Accountancy/Audit/Tax/Treasury</c:v>
                </c:pt>
                <c:pt idx="1">
                  <c:v>Qualified CA (3 - 5 yrs’ exp</c:v>
                </c:pt>
                <c:pt idx="2">
                  <c:v>Qualified CA (1 - 3 yrs’ exp</c:v>
                </c:pt>
                <c:pt idx="3">
                  <c:v>Recently-Qualified CA</c:v>
                </c:pt>
                <c:pt idx="4">
                  <c:v>Management Accountant CIMA + Training (3 - 4 yrs’ exp</c:v>
                </c:pt>
                <c:pt idx="5">
                  <c:v>Accountant - Hons Degree + Articles</c:v>
                </c:pt>
              </c:strCache>
            </c:strRef>
          </c:cat>
          <c:val>
            <c:numRef>
              <c:f>'Banking and Finanacial Services'!$B$11:$B$16</c:f>
              <c:numCache>
                <c:formatCode>#,##0</c:formatCode>
                <c:ptCount val="6"/>
                <c:pt idx="1">
                  <c:v>675000</c:v>
                </c:pt>
                <c:pt idx="2">
                  <c:v>550000</c:v>
                </c:pt>
                <c:pt idx="3">
                  <c:v>500000</c:v>
                </c:pt>
                <c:pt idx="4">
                  <c:v>400000</c:v>
                </c:pt>
                <c:pt idx="5">
                  <c:v>350000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'Banking and Finanacial Services'!$C$1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'Banking and Finanacial Services'!$A$11:$A$16</c:f>
              <c:strCache>
                <c:ptCount val="6"/>
                <c:pt idx="0">
                  <c:v>Accountancy/Audit/Tax/Treasury</c:v>
                </c:pt>
                <c:pt idx="1">
                  <c:v>Qualified CA (3 - 5 yrs’ exp</c:v>
                </c:pt>
                <c:pt idx="2">
                  <c:v>Qualified CA (1 - 3 yrs’ exp</c:v>
                </c:pt>
                <c:pt idx="3">
                  <c:v>Recently-Qualified CA</c:v>
                </c:pt>
                <c:pt idx="4">
                  <c:v>Management Accountant CIMA + Training (3 - 4 yrs’ exp</c:v>
                </c:pt>
                <c:pt idx="5">
                  <c:v>Accountant - Hons Degree + Articles</c:v>
                </c:pt>
              </c:strCache>
            </c:strRef>
          </c:cat>
          <c:val>
            <c:numRef>
              <c:f>'Banking and Finanacial Services'!$C$11:$C$16</c:f>
              <c:numCache>
                <c:formatCode>#,##0</c:formatCode>
                <c:ptCount val="6"/>
                <c:pt idx="1">
                  <c:v>900000</c:v>
                </c:pt>
                <c:pt idx="2">
                  <c:v>675000</c:v>
                </c:pt>
                <c:pt idx="3">
                  <c:v>550000</c:v>
                </c:pt>
                <c:pt idx="4">
                  <c:v>600000</c:v>
                </c:pt>
                <c:pt idx="5">
                  <c:v>400000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416192"/>
        <c:axId val="191417728"/>
      </c:lineChart>
      <c:catAx>
        <c:axId val="19141619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1417728"/>
        <c:crosses val="autoZero"/>
        <c:auto val="1"/>
        <c:lblAlgn val="ctr"/>
        <c:lblOffset val="100"/>
        <c:noMultiLvlLbl val="0"/>
      </c:catAx>
      <c:valAx>
        <c:axId val="19141772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1416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277605779153763"/>
          <c:y val="3.4013421452512356E-2"/>
          <c:w val="0.27484004127967004"/>
          <c:h val="0.16004304171119896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20999000511934"/>
          <c:y val="4.4699980369489828E-2"/>
          <c:w val="0.87172602650674924"/>
          <c:h val="0.66905751739481434"/>
        </c:manualLayout>
      </c:layout>
      <c:lineChart>
        <c:grouping val="stacked"/>
        <c:varyColors val="0"/>
        <c:ser>
          <c:idx val="0"/>
          <c:order val="0"/>
          <c:tx>
            <c:strRef>
              <c:f>'Banking and Finanacial Services'!$B$1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'Banking and Finanacial Services'!$A$17:$A$21</c:f>
              <c:strCache>
                <c:ptCount val="5"/>
                <c:pt idx="0">
                  <c:v>Senior Finance</c:v>
                </c:pt>
                <c:pt idx="1">
                  <c:v>Business Unit CFO - Investment Banking</c:v>
                </c:pt>
                <c:pt idx="2">
                  <c:v>Business Unit CFO - Financial Services/Private Banking</c:v>
                </c:pt>
                <c:pt idx="3">
                  <c:v>Research Analyst CA (3 - 5 yrs’ research + CFA exp)</c:v>
                </c:pt>
                <c:pt idx="4">
                  <c:v>Research Analyst CA (1 - 3 yrs’ research + CFA exp)</c:v>
                </c:pt>
              </c:strCache>
            </c:strRef>
          </c:cat>
          <c:val>
            <c:numRef>
              <c:f>'Banking and Finanacial Services'!$B$17:$B$21</c:f>
              <c:numCache>
                <c:formatCode>#,##0</c:formatCode>
                <c:ptCount val="5"/>
                <c:pt idx="1">
                  <c:v>1100000</c:v>
                </c:pt>
                <c:pt idx="2">
                  <c:v>775000</c:v>
                </c:pt>
                <c:pt idx="3">
                  <c:v>700000</c:v>
                </c:pt>
                <c:pt idx="4">
                  <c:v>500000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'Banking and Finanacial Services'!$C$1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'Banking and Finanacial Services'!$A$17:$A$21</c:f>
              <c:strCache>
                <c:ptCount val="5"/>
                <c:pt idx="0">
                  <c:v>Senior Finance</c:v>
                </c:pt>
                <c:pt idx="1">
                  <c:v>Business Unit CFO - Investment Banking</c:v>
                </c:pt>
                <c:pt idx="2">
                  <c:v>Business Unit CFO - Financial Services/Private Banking</c:v>
                </c:pt>
                <c:pt idx="3">
                  <c:v>Research Analyst CA (3 - 5 yrs’ research + CFA exp)</c:v>
                </c:pt>
                <c:pt idx="4">
                  <c:v>Research Analyst CA (1 - 3 yrs’ research + CFA exp)</c:v>
                </c:pt>
              </c:strCache>
            </c:strRef>
          </c:cat>
          <c:val>
            <c:numRef>
              <c:f>'Banking and Finanacial Services'!$C$17:$C$21</c:f>
              <c:numCache>
                <c:formatCode>#,##0</c:formatCode>
                <c:ptCount val="5"/>
                <c:pt idx="1">
                  <c:v>1100000</c:v>
                </c:pt>
                <c:pt idx="2">
                  <c:v>775000</c:v>
                </c:pt>
                <c:pt idx="3">
                  <c:v>1100000</c:v>
                </c:pt>
                <c:pt idx="4">
                  <c:v>700000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442944"/>
        <c:axId val="191444480"/>
      </c:lineChart>
      <c:catAx>
        <c:axId val="19144294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1444480"/>
        <c:crosses val="autoZero"/>
        <c:auto val="1"/>
        <c:lblAlgn val="ctr"/>
        <c:lblOffset val="100"/>
        <c:noMultiLvlLbl val="0"/>
      </c:catAx>
      <c:valAx>
        <c:axId val="19144448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14429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277605779153763"/>
          <c:y val="3.4013421452512356E-2"/>
          <c:w val="0.27484004127967027"/>
          <c:h val="0.16004304171119901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20999000511934"/>
          <c:y val="4.4699980369489828E-2"/>
          <c:w val="0.87172602650674946"/>
          <c:h val="0.66905751739481489"/>
        </c:manualLayout>
      </c:layout>
      <c:lineChart>
        <c:grouping val="stacked"/>
        <c:varyColors val="0"/>
        <c:ser>
          <c:idx val="0"/>
          <c:order val="0"/>
          <c:tx>
            <c:strRef>
              <c:f>'Banking and Finanacial Services'!$B$1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'Banking and Finanacial Services'!$A$22:$A$31</c:f>
              <c:strCache>
                <c:ptCount val="10"/>
                <c:pt idx="0">
                  <c:v>Compliance</c:v>
                </c:pt>
                <c:pt idx="1">
                  <c:v>Global Markets (8+ yrs' exp)</c:v>
                </c:pt>
                <c:pt idx="2">
                  <c:v>Investment &amp; Wealth Management (8+ yrs' exp</c:v>
                </c:pt>
                <c:pt idx="3">
                  <c:v>AML/Surveillance/Control Room (8+ yrs' exp</c:v>
                </c:pt>
                <c:pt idx="4">
                  <c:v>Global Markets (5 - 8+ yrs' exp)</c:v>
                </c:pt>
                <c:pt idx="5">
                  <c:v>Investment &amp; Wealth Management (5 - 8 yrs' exp)</c:v>
                </c:pt>
                <c:pt idx="6">
                  <c:v>AML/Surveillance/Control Room (5 - 8+ yrs' exp)</c:v>
                </c:pt>
                <c:pt idx="7">
                  <c:v>Global Markets (1 - 4 yrs' exp)</c:v>
                </c:pt>
                <c:pt idx="8">
                  <c:v>Investment &amp; Wealth Management (1 - 4 yrs' exp</c:v>
                </c:pt>
                <c:pt idx="9">
                  <c:v>AML/Surveillance/Control Room (1 - 4 yrs' exp</c:v>
                </c:pt>
              </c:strCache>
            </c:strRef>
          </c:cat>
          <c:val>
            <c:numRef>
              <c:f>'Banking and Finanacial Services'!$B$22:$B$31</c:f>
              <c:numCache>
                <c:formatCode>#,##0</c:formatCode>
                <c:ptCount val="10"/>
                <c:pt idx="1">
                  <c:v>1000000</c:v>
                </c:pt>
                <c:pt idx="2">
                  <c:v>800000</c:v>
                </c:pt>
                <c:pt idx="3">
                  <c:v>800000</c:v>
                </c:pt>
                <c:pt idx="4">
                  <c:v>600000</c:v>
                </c:pt>
                <c:pt idx="5">
                  <c:v>450000</c:v>
                </c:pt>
                <c:pt idx="6">
                  <c:v>450000</c:v>
                </c:pt>
                <c:pt idx="7">
                  <c:v>400000</c:v>
                </c:pt>
                <c:pt idx="8">
                  <c:v>300000</c:v>
                </c:pt>
                <c:pt idx="9">
                  <c:v>250000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'Banking and Finanacial Services'!$C$1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'Banking and Finanacial Services'!$A$22:$A$31</c:f>
              <c:strCache>
                <c:ptCount val="10"/>
                <c:pt idx="0">
                  <c:v>Compliance</c:v>
                </c:pt>
                <c:pt idx="1">
                  <c:v>Global Markets (8+ yrs' exp)</c:v>
                </c:pt>
                <c:pt idx="2">
                  <c:v>Investment &amp; Wealth Management (8+ yrs' exp</c:v>
                </c:pt>
                <c:pt idx="3">
                  <c:v>AML/Surveillance/Control Room (8+ yrs' exp</c:v>
                </c:pt>
                <c:pt idx="4">
                  <c:v>Global Markets (5 - 8+ yrs' exp)</c:v>
                </c:pt>
                <c:pt idx="5">
                  <c:v>Investment &amp; Wealth Management (5 - 8 yrs' exp)</c:v>
                </c:pt>
                <c:pt idx="6">
                  <c:v>AML/Surveillance/Control Room (5 - 8+ yrs' exp)</c:v>
                </c:pt>
                <c:pt idx="7">
                  <c:v>Global Markets (1 - 4 yrs' exp)</c:v>
                </c:pt>
                <c:pt idx="8">
                  <c:v>Investment &amp; Wealth Management (1 - 4 yrs' exp</c:v>
                </c:pt>
                <c:pt idx="9">
                  <c:v>AML/Surveillance/Control Room (1 - 4 yrs' exp</c:v>
                </c:pt>
              </c:strCache>
            </c:strRef>
          </c:cat>
          <c:val>
            <c:numRef>
              <c:f>'Banking and Finanacial Services'!$C$22:$C$31</c:f>
              <c:numCache>
                <c:formatCode>#,##0</c:formatCode>
                <c:ptCount val="10"/>
                <c:pt idx="1">
                  <c:v>1000000</c:v>
                </c:pt>
                <c:pt idx="2">
                  <c:v>800000</c:v>
                </c:pt>
                <c:pt idx="3">
                  <c:v>800000</c:v>
                </c:pt>
                <c:pt idx="4">
                  <c:v>1000000</c:v>
                </c:pt>
                <c:pt idx="5">
                  <c:v>800000</c:v>
                </c:pt>
                <c:pt idx="6">
                  <c:v>850000</c:v>
                </c:pt>
                <c:pt idx="7">
                  <c:v>600000</c:v>
                </c:pt>
                <c:pt idx="8">
                  <c:v>450000</c:v>
                </c:pt>
                <c:pt idx="9">
                  <c:v>450000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481728"/>
        <c:axId val="191483264"/>
      </c:lineChart>
      <c:catAx>
        <c:axId val="19148172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1483264"/>
        <c:crosses val="autoZero"/>
        <c:auto val="1"/>
        <c:lblAlgn val="ctr"/>
        <c:lblOffset val="100"/>
        <c:noMultiLvlLbl val="0"/>
      </c:catAx>
      <c:valAx>
        <c:axId val="19148326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1481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277605779153763"/>
          <c:y val="3.4013421452512356E-2"/>
          <c:w val="0.27484004127967043"/>
          <c:h val="0.16004304171119907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750997227041541"/>
          <c:y val="4.0996220762969021E-2"/>
          <c:w val="0.84249002772958481"/>
          <c:h val="0.67295207726803086"/>
        </c:manualLayout>
      </c:layout>
      <c:lineChart>
        <c:grouping val="stacked"/>
        <c:varyColors val="0"/>
        <c:ser>
          <c:idx val="2"/>
          <c:order val="0"/>
          <c:tx>
            <c:strRef>
              <c:f>'Banking and Finanacial Services'!$D$1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'Banking and Finanacial Services'!$A$3:$A$10</c:f>
              <c:strCache>
                <c:ptCount val="8"/>
                <c:pt idx="0">
                  <c:v>Corporate Finance CA (3 - 5 yrs’ exp)</c:v>
                </c:pt>
                <c:pt idx="1">
                  <c:v>Corporate Finance CA (1 - 3 yrs’ exp)</c:v>
                </c:pt>
                <c:pt idx="2">
                  <c:v>Operations Manager</c:v>
                </c:pt>
                <c:pt idx="3">
                  <c:v>Product Controller (CA/CIMA + 2 - 5 yrs' exp)</c:v>
                </c:pt>
                <c:pt idx="4">
                  <c:v>Product Controller - Part-qualified (2 - 5 yrs’ exp)</c:v>
                </c:pt>
                <c:pt idx="5">
                  <c:v>Senior Strategy Analyst Engineer + CFA/MBA (5+ yrs' exp)</c:v>
                </c:pt>
                <c:pt idx="6">
                  <c:v>Senior Strategy Analyst Engineer + CFA/MBA (5+ yrs' exp)</c:v>
                </c:pt>
                <c:pt idx="7">
                  <c:v>Private Banking Executive (3+ yrs' exp</c:v>
                </c:pt>
              </c:strCache>
            </c:strRef>
          </c:cat>
          <c:val>
            <c:numRef>
              <c:f>'Banking and Finanacial Services'!$D$3:$D$10</c:f>
              <c:numCache>
                <c:formatCode>#,##0</c:formatCode>
                <c:ptCount val="8"/>
                <c:pt idx="0">
                  <c:v>750000</c:v>
                </c:pt>
                <c:pt idx="1">
                  <c:v>550000</c:v>
                </c:pt>
                <c:pt idx="2">
                  <c:v>500000</c:v>
                </c:pt>
                <c:pt idx="3">
                  <c:v>625000</c:v>
                </c:pt>
                <c:pt idx="4">
                  <c:v>450000</c:v>
                </c:pt>
                <c:pt idx="5">
                  <c:v>800000</c:v>
                </c:pt>
                <c:pt idx="6">
                  <c:v>450000</c:v>
                </c:pt>
                <c:pt idx="7">
                  <c:v>450000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'Banking and Finanacial Services'!$E$1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'Banking and Finanacial Services'!$A$3:$A$10</c:f>
              <c:strCache>
                <c:ptCount val="8"/>
                <c:pt idx="0">
                  <c:v>Corporate Finance CA (3 - 5 yrs’ exp)</c:v>
                </c:pt>
                <c:pt idx="1">
                  <c:v>Corporate Finance CA (1 - 3 yrs’ exp)</c:v>
                </c:pt>
                <c:pt idx="2">
                  <c:v>Operations Manager</c:v>
                </c:pt>
                <c:pt idx="3">
                  <c:v>Product Controller (CA/CIMA + 2 - 5 yrs' exp)</c:v>
                </c:pt>
                <c:pt idx="4">
                  <c:v>Product Controller - Part-qualified (2 - 5 yrs’ exp)</c:v>
                </c:pt>
                <c:pt idx="5">
                  <c:v>Senior Strategy Analyst Engineer + CFA/MBA (5+ yrs' exp)</c:v>
                </c:pt>
                <c:pt idx="6">
                  <c:v>Senior Strategy Analyst Engineer + CFA/MBA (5+ yrs' exp)</c:v>
                </c:pt>
                <c:pt idx="7">
                  <c:v>Private Banking Executive (3+ yrs' exp</c:v>
                </c:pt>
              </c:strCache>
            </c:strRef>
          </c:cat>
          <c:val>
            <c:numRef>
              <c:f>'Banking and Finanacial Services'!$E$3:$E$10</c:f>
              <c:numCache>
                <c:formatCode>#,##0</c:formatCode>
                <c:ptCount val="8"/>
                <c:pt idx="0">
                  <c:v>1100000</c:v>
                </c:pt>
                <c:pt idx="1">
                  <c:v>750000</c:v>
                </c:pt>
                <c:pt idx="2">
                  <c:v>500000</c:v>
                </c:pt>
                <c:pt idx="3">
                  <c:v>875000</c:v>
                </c:pt>
                <c:pt idx="4">
                  <c:v>650000</c:v>
                </c:pt>
                <c:pt idx="5">
                  <c:v>800000</c:v>
                </c:pt>
                <c:pt idx="6">
                  <c:v>800000</c:v>
                </c:pt>
                <c:pt idx="7">
                  <c:v>800000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516672"/>
        <c:axId val="191518208"/>
      </c:lineChart>
      <c:catAx>
        <c:axId val="1915166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1518208"/>
        <c:crosses val="autoZero"/>
        <c:auto val="1"/>
        <c:lblAlgn val="ctr"/>
        <c:lblOffset val="100"/>
        <c:noMultiLvlLbl val="0"/>
      </c:catAx>
      <c:valAx>
        <c:axId val="19151820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1516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1084358683167621"/>
          <c:y val="3.4013421452512356E-2"/>
          <c:w val="0.5891564131683239"/>
          <c:h val="0.15308024295136866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000207601168496"/>
          <c:y val="4.4699925546784931E-2"/>
          <c:w val="0.82986609724631877"/>
          <c:h val="0.66935294245244148"/>
        </c:manualLayout>
      </c:layout>
      <c:lineChart>
        <c:grouping val="stacked"/>
        <c:varyColors val="0"/>
        <c:ser>
          <c:idx val="2"/>
          <c:order val="0"/>
          <c:tx>
            <c:strRef>
              <c:f>'Banking and Finanacial Services'!$D$1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'Banking and Finanacial Services'!$A$11:$A$16</c:f>
              <c:strCache>
                <c:ptCount val="6"/>
                <c:pt idx="0">
                  <c:v>Accountancy/Audit/Tax/Treasury</c:v>
                </c:pt>
                <c:pt idx="1">
                  <c:v>Qualified CA (3 - 5 yrs’ exp</c:v>
                </c:pt>
                <c:pt idx="2">
                  <c:v>Qualified CA (1 - 3 yrs’ exp</c:v>
                </c:pt>
                <c:pt idx="3">
                  <c:v>Recently-Qualified CA</c:v>
                </c:pt>
                <c:pt idx="4">
                  <c:v>Management Accountant CIMA + Training (3 - 4 yrs’ exp</c:v>
                </c:pt>
                <c:pt idx="5">
                  <c:v>Accountant - Hons Degree + Articles</c:v>
                </c:pt>
              </c:strCache>
            </c:strRef>
          </c:cat>
          <c:val>
            <c:numRef>
              <c:f>'Banking and Finanacial Services'!$D$11:$D$16</c:f>
              <c:numCache>
                <c:formatCode>#,##0</c:formatCode>
                <c:ptCount val="6"/>
                <c:pt idx="1">
                  <c:v>700000</c:v>
                </c:pt>
                <c:pt idx="2">
                  <c:v>550000</c:v>
                </c:pt>
                <c:pt idx="3">
                  <c:v>500000</c:v>
                </c:pt>
                <c:pt idx="4">
                  <c:v>400000</c:v>
                </c:pt>
                <c:pt idx="5">
                  <c:v>350000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'Banking and Finanacial Services'!$E$1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'Banking and Finanacial Services'!$A$11:$A$16</c:f>
              <c:strCache>
                <c:ptCount val="6"/>
                <c:pt idx="0">
                  <c:v>Accountancy/Audit/Tax/Treasury</c:v>
                </c:pt>
                <c:pt idx="1">
                  <c:v>Qualified CA (3 - 5 yrs’ exp</c:v>
                </c:pt>
                <c:pt idx="2">
                  <c:v>Qualified CA (1 - 3 yrs’ exp</c:v>
                </c:pt>
                <c:pt idx="3">
                  <c:v>Recently-Qualified CA</c:v>
                </c:pt>
                <c:pt idx="4">
                  <c:v>Management Accountant CIMA + Training (3 - 4 yrs’ exp</c:v>
                </c:pt>
                <c:pt idx="5">
                  <c:v>Accountant - Hons Degree + Articles</c:v>
                </c:pt>
              </c:strCache>
            </c:strRef>
          </c:cat>
          <c:val>
            <c:numRef>
              <c:f>'Banking and Finanacial Services'!$E$11:$E$16</c:f>
              <c:numCache>
                <c:formatCode>#,##0</c:formatCode>
                <c:ptCount val="6"/>
                <c:pt idx="1">
                  <c:v>925000</c:v>
                </c:pt>
                <c:pt idx="2">
                  <c:v>700000</c:v>
                </c:pt>
                <c:pt idx="3">
                  <c:v>600000</c:v>
                </c:pt>
                <c:pt idx="4">
                  <c:v>600000</c:v>
                </c:pt>
                <c:pt idx="5">
                  <c:v>450000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547264"/>
        <c:axId val="191548800"/>
      </c:lineChart>
      <c:catAx>
        <c:axId val="19154726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1548800"/>
        <c:crosses val="autoZero"/>
        <c:auto val="1"/>
        <c:lblAlgn val="ctr"/>
        <c:lblOffset val="100"/>
        <c:noMultiLvlLbl val="0"/>
      </c:catAx>
      <c:valAx>
        <c:axId val="19154880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15472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277605779153763"/>
          <c:y val="3.4013421452512356E-2"/>
          <c:w val="0.27612234318299655"/>
          <c:h val="0.22345063384387109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21006355543049"/>
          <c:y val="4.4699925546784917E-2"/>
          <c:w val="0.87172602650674946"/>
          <c:h val="0.66905751739481489"/>
        </c:manualLayout>
      </c:layout>
      <c:lineChart>
        <c:grouping val="stacked"/>
        <c:varyColors val="0"/>
        <c:ser>
          <c:idx val="2"/>
          <c:order val="0"/>
          <c:tx>
            <c:strRef>
              <c:f>'Banking and Finanacial Services'!$D$1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'Banking and Finanacial Services'!$A$17:$A$21</c:f>
              <c:strCache>
                <c:ptCount val="5"/>
                <c:pt idx="0">
                  <c:v>Senior Finance</c:v>
                </c:pt>
                <c:pt idx="1">
                  <c:v>Business Unit CFO - Investment Banking</c:v>
                </c:pt>
                <c:pt idx="2">
                  <c:v>Business Unit CFO - Financial Services/Private Banking</c:v>
                </c:pt>
                <c:pt idx="3">
                  <c:v>Research Analyst CA (3 - 5 yrs’ research + CFA exp)</c:v>
                </c:pt>
                <c:pt idx="4">
                  <c:v>Research Analyst CA (1 - 3 yrs’ research + CFA exp)</c:v>
                </c:pt>
              </c:strCache>
            </c:strRef>
          </c:cat>
          <c:val>
            <c:numRef>
              <c:f>'Banking and Finanacial Services'!$D$17:$D$21</c:f>
              <c:numCache>
                <c:formatCode>#,##0</c:formatCode>
                <c:ptCount val="5"/>
                <c:pt idx="1">
                  <c:v>1200000</c:v>
                </c:pt>
                <c:pt idx="2">
                  <c:v>800000</c:v>
                </c:pt>
                <c:pt idx="3">
                  <c:v>700000</c:v>
                </c:pt>
                <c:pt idx="4">
                  <c:v>525000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'Banking and Finanacial Services'!$E$1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'Banking and Finanacial Services'!$A$17:$A$21</c:f>
              <c:strCache>
                <c:ptCount val="5"/>
                <c:pt idx="0">
                  <c:v>Senior Finance</c:v>
                </c:pt>
                <c:pt idx="1">
                  <c:v>Business Unit CFO - Investment Banking</c:v>
                </c:pt>
                <c:pt idx="2">
                  <c:v>Business Unit CFO - Financial Services/Private Banking</c:v>
                </c:pt>
                <c:pt idx="3">
                  <c:v>Research Analyst CA (3 - 5 yrs’ research + CFA exp)</c:v>
                </c:pt>
                <c:pt idx="4">
                  <c:v>Research Analyst CA (1 - 3 yrs’ research + CFA exp)</c:v>
                </c:pt>
              </c:strCache>
            </c:strRef>
          </c:cat>
          <c:val>
            <c:numRef>
              <c:f>'Banking and Finanacial Services'!$E$17:$E$21</c:f>
              <c:numCache>
                <c:formatCode>#,##0</c:formatCode>
                <c:ptCount val="5"/>
                <c:pt idx="1">
                  <c:v>1200000</c:v>
                </c:pt>
                <c:pt idx="2">
                  <c:v>800000</c:v>
                </c:pt>
                <c:pt idx="3">
                  <c:v>1200000</c:v>
                </c:pt>
                <c:pt idx="4">
                  <c:v>750000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233472"/>
        <c:axId val="192235008"/>
      </c:lineChart>
      <c:catAx>
        <c:axId val="1922334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2235008"/>
        <c:crosses val="autoZero"/>
        <c:auto val="1"/>
        <c:lblAlgn val="ctr"/>
        <c:lblOffset val="100"/>
        <c:noMultiLvlLbl val="0"/>
      </c:catAx>
      <c:valAx>
        <c:axId val="19223500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2233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277605779153763"/>
          <c:y val="3.4013421452512356E-2"/>
          <c:w val="0.27612234318299667"/>
          <c:h val="0.22345063384387109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079754235266048"/>
          <c:y val="4.4699925546784917E-2"/>
          <c:w val="0.81627316471804656"/>
          <c:h val="0.68425382500904752"/>
        </c:manualLayout>
      </c:layout>
      <c:lineChart>
        <c:grouping val="stacked"/>
        <c:varyColors val="0"/>
        <c:ser>
          <c:idx val="2"/>
          <c:order val="0"/>
          <c:tx>
            <c:strRef>
              <c:f>'Banking and Finanacial Services'!$D$1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'Banking and Finanacial Services'!$A$22:$A$31</c:f>
              <c:strCache>
                <c:ptCount val="10"/>
                <c:pt idx="0">
                  <c:v>Compliance</c:v>
                </c:pt>
                <c:pt idx="1">
                  <c:v>Global Markets (8+ yrs' exp)</c:v>
                </c:pt>
                <c:pt idx="2">
                  <c:v>Investment &amp; Wealth Management (8+ yrs' exp</c:v>
                </c:pt>
                <c:pt idx="3">
                  <c:v>AML/Surveillance/Control Room (8+ yrs' exp</c:v>
                </c:pt>
                <c:pt idx="4">
                  <c:v>Global Markets (5 - 8+ yrs' exp)</c:v>
                </c:pt>
                <c:pt idx="5">
                  <c:v>Investment &amp; Wealth Management (5 - 8 yrs' exp)</c:v>
                </c:pt>
                <c:pt idx="6">
                  <c:v>AML/Surveillance/Control Room (5 - 8+ yrs' exp)</c:v>
                </c:pt>
                <c:pt idx="7">
                  <c:v>Global Markets (1 - 4 yrs' exp)</c:v>
                </c:pt>
                <c:pt idx="8">
                  <c:v>Investment &amp; Wealth Management (1 - 4 yrs' exp</c:v>
                </c:pt>
                <c:pt idx="9">
                  <c:v>AML/Surveillance/Control Room (1 - 4 yrs' exp</c:v>
                </c:pt>
              </c:strCache>
            </c:strRef>
          </c:cat>
          <c:val>
            <c:numRef>
              <c:f>'Banking and Finanacial Services'!$D$22:$D$31</c:f>
              <c:numCache>
                <c:formatCode>#,##0</c:formatCode>
                <c:ptCount val="10"/>
                <c:pt idx="1">
                  <c:v>1200000</c:v>
                </c:pt>
                <c:pt idx="2">
                  <c:v>900000</c:v>
                </c:pt>
                <c:pt idx="3">
                  <c:v>900000</c:v>
                </c:pt>
                <c:pt idx="4">
                  <c:v>600000</c:v>
                </c:pt>
                <c:pt idx="5">
                  <c:v>500000</c:v>
                </c:pt>
                <c:pt idx="6">
                  <c:v>500000</c:v>
                </c:pt>
                <c:pt idx="7">
                  <c:v>400000</c:v>
                </c:pt>
                <c:pt idx="8">
                  <c:v>300000</c:v>
                </c:pt>
                <c:pt idx="9">
                  <c:v>250000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'Banking and Finanacial Services'!$E$1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'Banking and Finanacial Services'!$A$22:$A$31</c:f>
              <c:strCache>
                <c:ptCount val="10"/>
                <c:pt idx="0">
                  <c:v>Compliance</c:v>
                </c:pt>
                <c:pt idx="1">
                  <c:v>Global Markets (8+ yrs' exp)</c:v>
                </c:pt>
                <c:pt idx="2">
                  <c:v>Investment &amp; Wealth Management (8+ yrs' exp</c:v>
                </c:pt>
                <c:pt idx="3">
                  <c:v>AML/Surveillance/Control Room (8+ yrs' exp</c:v>
                </c:pt>
                <c:pt idx="4">
                  <c:v>Global Markets (5 - 8+ yrs' exp)</c:v>
                </c:pt>
                <c:pt idx="5">
                  <c:v>Investment &amp; Wealth Management (5 - 8 yrs' exp)</c:v>
                </c:pt>
                <c:pt idx="6">
                  <c:v>AML/Surveillance/Control Room (5 - 8+ yrs' exp)</c:v>
                </c:pt>
                <c:pt idx="7">
                  <c:v>Global Markets (1 - 4 yrs' exp)</c:v>
                </c:pt>
                <c:pt idx="8">
                  <c:v>Investment &amp; Wealth Management (1 - 4 yrs' exp</c:v>
                </c:pt>
                <c:pt idx="9">
                  <c:v>AML/Surveillance/Control Room (1 - 4 yrs' exp</c:v>
                </c:pt>
              </c:strCache>
            </c:strRef>
          </c:cat>
          <c:val>
            <c:numRef>
              <c:f>'Banking and Finanacial Services'!$E$22:$E$31</c:f>
              <c:numCache>
                <c:formatCode>#,##0</c:formatCode>
                <c:ptCount val="10"/>
                <c:pt idx="1">
                  <c:v>1200000</c:v>
                </c:pt>
                <c:pt idx="2">
                  <c:v>900000</c:v>
                </c:pt>
                <c:pt idx="3">
                  <c:v>900000</c:v>
                </c:pt>
                <c:pt idx="4">
                  <c:v>1200000</c:v>
                </c:pt>
                <c:pt idx="5">
                  <c:v>900000</c:v>
                </c:pt>
                <c:pt idx="6">
                  <c:v>900000</c:v>
                </c:pt>
                <c:pt idx="7">
                  <c:v>600000</c:v>
                </c:pt>
                <c:pt idx="8">
                  <c:v>500000</c:v>
                </c:pt>
                <c:pt idx="9">
                  <c:v>500000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272256"/>
        <c:axId val="192273792"/>
      </c:lineChart>
      <c:catAx>
        <c:axId val="19227225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2273792"/>
        <c:crosses val="autoZero"/>
        <c:auto val="1"/>
        <c:lblAlgn val="ctr"/>
        <c:lblOffset val="100"/>
        <c:noMultiLvlLbl val="0"/>
      </c:catAx>
      <c:valAx>
        <c:axId val="19227379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2272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277605779153763"/>
          <c:y val="3.4013421452512356E-2"/>
          <c:w val="0.27612234318299678"/>
          <c:h val="0.22345063384387109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281216"/>
        <c:axId val="192299392"/>
      </c:lineChart>
      <c:catAx>
        <c:axId val="192281216"/>
        <c:scaling>
          <c:orientation val="minMax"/>
        </c:scaling>
        <c:delete val="0"/>
        <c:axPos val="b"/>
        <c:majorTickMark val="out"/>
        <c:minorTickMark val="none"/>
        <c:tickLblPos val="nextTo"/>
        <c:crossAx val="192299392"/>
        <c:crosses val="autoZero"/>
        <c:auto val="1"/>
        <c:lblAlgn val="ctr"/>
        <c:lblOffset val="100"/>
        <c:noMultiLvlLbl val="0"/>
      </c:catAx>
      <c:valAx>
        <c:axId val="1922993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2281216"/>
        <c:crosses val="autoZero"/>
        <c:crossBetween val="between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944529222410962"/>
          <c:y val="3.9793977365732515E-2"/>
          <c:w val="0.79824656396489468"/>
          <c:h val="0.69847430361527385"/>
        </c:manualLayout>
      </c:layout>
      <c:lineChart>
        <c:grouping val="stacked"/>
        <c:varyColors val="0"/>
        <c:ser>
          <c:idx val="0"/>
          <c:order val="0"/>
          <c:tx>
            <c:strRef>
              <c:f>'Engineering and Natural Resourc'!$B$1:$B$2</c:f>
              <c:strCache>
                <c:ptCount val="1"/>
                <c:pt idx="0">
                  <c:v>PERMANENT SALARY PER ANNUM ZAR ® 2013 3 - 6 YRS’ EXP</c:v>
                </c:pt>
              </c:strCache>
            </c:strRef>
          </c:tx>
          <c:marker>
            <c:symbol val="none"/>
          </c:marker>
          <c:cat>
            <c:strRef>
              <c:f>'Engineering and Natural Resourc'!$A$3:$A$17</c:f>
              <c:strCache>
                <c:ptCount val="15"/>
                <c:pt idx="0">
                  <c:v>General Manager</c:v>
                </c:pt>
                <c:pt idx="1">
                  <c:v>Engineering Manager</c:v>
                </c:pt>
                <c:pt idx="2">
                  <c:v>Project Manager</c:v>
                </c:pt>
                <c:pt idx="3">
                  <c:v>Structural Engineer</c:v>
                </c:pt>
                <c:pt idx="4">
                  <c:v>Mine Planning Engineer</c:v>
                </c:pt>
                <c:pt idx="5">
                  <c:v>Mechanical Engineer</c:v>
                </c:pt>
                <c:pt idx="6">
                  <c:v>Sales/Business Development Manager</c:v>
                </c:pt>
                <c:pt idx="7">
                  <c:v>Construction Manager</c:v>
                </c:pt>
                <c:pt idx="8">
                  <c:v>Process Engineer</c:v>
                </c:pt>
                <c:pt idx="9">
                  <c:v>Estimator/Cost Engineer</c:v>
                </c:pt>
                <c:pt idx="10">
                  <c:v>SHEQ Manager</c:v>
                </c:pt>
                <c:pt idx="11">
                  <c:v>Supply Chain Manager</c:v>
                </c:pt>
                <c:pt idx="12">
                  <c:v>Civil Engineer (BSc)</c:v>
                </c:pt>
                <c:pt idx="13">
                  <c:v>Electrical/Controls Engineer</c:v>
                </c:pt>
                <c:pt idx="14">
                  <c:v>Production Manager</c:v>
                </c:pt>
              </c:strCache>
            </c:strRef>
          </c:cat>
          <c:val>
            <c:numRef>
              <c:f>'Engineering and Natural Resourc'!$B$3:$B$17</c:f>
              <c:numCache>
                <c:formatCode>#,##0</c:formatCode>
                <c:ptCount val="15"/>
                <c:pt idx="0">
                  <c:v>850000</c:v>
                </c:pt>
                <c:pt idx="1">
                  <c:v>850000</c:v>
                </c:pt>
                <c:pt idx="2">
                  <c:v>750000</c:v>
                </c:pt>
                <c:pt idx="3">
                  <c:v>800000</c:v>
                </c:pt>
                <c:pt idx="4">
                  <c:v>700000</c:v>
                </c:pt>
                <c:pt idx="5">
                  <c:v>650000</c:v>
                </c:pt>
                <c:pt idx="6">
                  <c:v>620000</c:v>
                </c:pt>
                <c:pt idx="7">
                  <c:v>580000</c:v>
                </c:pt>
                <c:pt idx="8">
                  <c:v>520000</c:v>
                </c:pt>
                <c:pt idx="9">
                  <c:v>500000</c:v>
                </c:pt>
                <c:pt idx="10">
                  <c:v>450000</c:v>
                </c:pt>
                <c:pt idx="11">
                  <c:v>650000</c:v>
                </c:pt>
                <c:pt idx="12">
                  <c:v>450000</c:v>
                </c:pt>
                <c:pt idx="13">
                  <c:v>480000</c:v>
                </c:pt>
                <c:pt idx="14">
                  <c:v>480000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'Engineering and Natural Resourc'!$C$1:$C$2</c:f>
              <c:strCache>
                <c:ptCount val="1"/>
                <c:pt idx="0">
                  <c:v>PERMANENT SALARY PER ANNUM ZAR ® 2013 3 - 6 YRS’ EXP</c:v>
                </c:pt>
              </c:strCache>
            </c:strRef>
          </c:tx>
          <c:marker>
            <c:symbol val="none"/>
          </c:marker>
          <c:cat>
            <c:strRef>
              <c:f>'Engineering and Natural Resourc'!$A$3:$A$17</c:f>
              <c:strCache>
                <c:ptCount val="15"/>
                <c:pt idx="0">
                  <c:v>General Manager</c:v>
                </c:pt>
                <c:pt idx="1">
                  <c:v>Engineering Manager</c:v>
                </c:pt>
                <c:pt idx="2">
                  <c:v>Project Manager</c:v>
                </c:pt>
                <c:pt idx="3">
                  <c:v>Structural Engineer</c:v>
                </c:pt>
                <c:pt idx="4">
                  <c:v>Mine Planning Engineer</c:v>
                </c:pt>
                <c:pt idx="5">
                  <c:v>Mechanical Engineer</c:v>
                </c:pt>
                <c:pt idx="6">
                  <c:v>Sales/Business Development Manager</c:v>
                </c:pt>
                <c:pt idx="7">
                  <c:v>Construction Manager</c:v>
                </c:pt>
                <c:pt idx="8">
                  <c:v>Process Engineer</c:v>
                </c:pt>
                <c:pt idx="9">
                  <c:v>Estimator/Cost Engineer</c:v>
                </c:pt>
                <c:pt idx="10">
                  <c:v>SHEQ Manager</c:v>
                </c:pt>
                <c:pt idx="11">
                  <c:v>Supply Chain Manager</c:v>
                </c:pt>
                <c:pt idx="12">
                  <c:v>Civil Engineer (BSc)</c:v>
                </c:pt>
                <c:pt idx="13">
                  <c:v>Electrical/Controls Engineer</c:v>
                </c:pt>
                <c:pt idx="14">
                  <c:v>Production Manager</c:v>
                </c:pt>
              </c:strCache>
            </c:strRef>
          </c:cat>
          <c:val>
            <c:numRef>
              <c:f>'Engineering and Natural Resourc'!$C$3:$C$17</c:f>
              <c:numCache>
                <c:formatCode>#,##0</c:formatCode>
                <c:ptCount val="15"/>
                <c:pt idx="0">
                  <c:v>1500000</c:v>
                </c:pt>
                <c:pt idx="1">
                  <c:v>1400000</c:v>
                </c:pt>
                <c:pt idx="2">
                  <c:v>1300000</c:v>
                </c:pt>
                <c:pt idx="3">
                  <c:v>1200000</c:v>
                </c:pt>
                <c:pt idx="4">
                  <c:v>900000</c:v>
                </c:pt>
                <c:pt idx="5">
                  <c:v>850000</c:v>
                </c:pt>
                <c:pt idx="6">
                  <c:v>900000</c:v>
                </c:pt>
                <c:pt idx="7">
                  <c:v>880000</c:v>
                </c:pt>
                <c:pt idx="8">
                  <c:v>800000</c:v>
                </c:pt>
                <c:pt idx="9">
                  <c:v>720000</c:v>
                </c:pt>
                <c:pt idx="10">
                  <c:v>650000</c:v>
                </c:pt>
                <c:pt idx="11">
                  <c:v>850000</c:v>
                </c:pt>
                <c:pt idx="12">
                  <c:v>650000</c:v>
                </c:pt>
                <c:pt idx="13">
                  <c:v>680000</c:v>
                </c:pt>
                <c:pt idx="14">
                  <c:v>670000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336640"/>
        <c:axId val="192338176"/>
      </c:lineChart>
      <c:catAx>
        <c:axId val="1923366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2338176"/>
        <c:crosses val="autoZero"/>
        <c:auto val="1"/>
        <c:lblAlgn val="ctr"/>
        <c:lblOffset val="100"/>
        <c:noMultiLvlLbl val="0"/>
      </c:catAx>
      <c:valAx>
        <c:axId val="19233817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2336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670231519567525"/>
          <c:y val="2.9574408037704971E-2"/>
          <c:w val="0.6166310181376583"/>
          <c:h val="0.23117376456975133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944529222410973"/>
          <c:y val="3.9793977365732515E-2"/>
          <c:w val="0.79824656396489468"/>
          <c:h val="0.69847430361527385"/>
        </c:manualLayout>
      </c:layout>
      <c:lineChart>
        <c:grouping val="stacked"/>
        <c:varyColors val="0"/>
        <c:ser>
          <c:idx val="0"/>
          <c:order val="0"/>
          <c:tx>
            <c:strRef>
              <c:f>'Engineering and Natural Resourc'!$D$1:$D$2</c:f>
              <c:strCache>
                <c:ptCount val="1"/>
                <c:pt idx="0">
                  <c:v>PERMANENT SALARY PER ANNUM ZAR ® 2014 3 - 6 YRS’ EXP</c:v>
                </c:pt>
              </c:strCache>
            </c:strRef>
          </c:tx>
          <c:marker>
            <c:symbol val="none"/>
          </c:marker>
          <c:cat>
            <c:strRef>
              <c:f>'Engineering and Natural Resourc'!$A$3:$A$17</c:f>
              <c:strCache>
                <c:ptCount val="15"/>
                <c:pt idx="0">
                  <c:v>General Manager</c:v>
                </c:pt>
                <c:pt idx="1">
                  <c:v>Engineering Manager</c:v>
                </c:pt>
                <c:pt idx="2">
                  <c:v>Project Manager</c:v>
                </c:pt>
                <c:pt idx="3">
                  <c:v>Structural Engineer</c:v>
                </c:pt>
                <c:pt idx="4">
                  <c:v>Mine Planning Engineer</c:v>
                </c:pt>
                <c:pt idx="5">
                  <c:v>Mechanical Engineer</c:v>
                </c:pt>
                <c:pt idx="6">
                  <c:v>Sales/Business Development Manager</c:v>
                </c:pt>
                <c:pt idx="7">
                  <c:v>Construction Manager</c:v>
                </c:pt>
                <c:pt idx="8">
                  <c:v>Process Engineer</c:v>
                </c:pt>
                <c:pt idx="9">
                  <c:v>Estimator/Cost Engineer</c:v>
                </c:pt>
                <c:pt idx="10">
                  <c:v>SHEQ Manager</c:v>
                </c:pt>
                <c:pt idx="11">
                  <c:v>Supply Chain Manager</c:v>
                </c:pt>
                <c:pt idx="12">
                  <c:v>Civil Engineer (BSc)</c:v>
                </c:pt>
                <c:pt idx="13">
                  <c:v>Electrical/Controls Engineer</c:v>
                </c:pt>
                <c:pt idx="14">
                  <c:v>Production Manager</c:v>
                </c:pt>
              </c:strCache>
            </c:strRef>
          </c:cat>
          <c:val>
            <c:numRef>
              <c:f>'Engineering and Natural Resourc'!$D$3:$D$17</c:f>
              <c:numCache>
                <c:formatCode>#,##0</c:formatCode>
                <c:ptCount val="15"/>
                <c:pt idx="0">
                  <c:v>900000</c:v>
                </c:pt>
                <c:pt idx="1">
                  <c:v>850000</c:v>
                </c:pt>
                <c:pt idx="2">
                  <c:v>750000</c:v>
                </c:pt>
                <c:pt idx="3">
                  <c:v>800000</c:v>
                </c:pt>
                <c:pt idx="4">
                  <c:v>700000</c:v>
                </c:pt>
                <c:pt idx="5">
                  <c:v>650000</c:v>
                </c:pt>
                <c:pt idx="6">
                  <c:v>650000</c:v>
                </c:pt>
                <c:pt idx="7">
                  <c:v>650000</c:v>
                </c:pt>
                <c:pt idx="8">
                  <c:v>520000</c:v>
                </c:pt>
                <c:pt idx="9">
                  <c:v>500000</c:v>
                </c:pt>
                <c:pt idx="10">
                  <c:v>600000</c:v>
                </c:pt>
                <c:pt idx="11">
                  <c:v>650000</c:v>
                </c:pt>
                <c:pt idx="12">
                  <c:v>450000</c:v>
                </c:pt>
                <c:pt idx="13">
                  <c:v>480000</c:v>
                </c:pt>
                <c:pt idx="14">
                  <c:v>500000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'Engineering and Natural Resourc'!$E$1:$E$2</c:f>
              <c:strCache>
                <c:ptCount val="1"/>
                <c:pt idx="0">
                  <c:v>PERMANENT SALARY PER ANNUM ZAR ® 2014 3 - 6 YRS’ EXP</c:v>
                </c:pt>
              </c:strCache>
            </c:strRef>
          </c:tx>
          <c:marker>
            <c:symbol val="none"/>
          </c:marker>
          <c:cat>
            <c:strRef>
              <c:f>'Engineering and Natural Resourc'!$A$3:$A$17</c:f>
              <c:strCache>
                <c:ptCount val="15"/>
                <c:pt idx="0">
                  <c:v>General Manager</c:v>
                </c:pt>
                <c:pt idx="1">
                  <c:v>Engineering Manager</c:v>
                </c:pt>
                <c:pt idx="2">
                  <c:v>Project Manager</c:v>
                </c:pt>
                <c:pt idx="3">
                  <c:v>Structural Engineer</c:v>
                </c:pt>
                <c:pt idx="4">
                  <c:v>Mine Planning Engineer</c:v>
                </c:pt>
                <c:pt idx="5">
                  <c:v>Mechanical Engineer</c:v>
                </c:pt>
                <c:pt idx="6">
                  <c:v>Sales/Business Development Manager</c:v>
                </c:pt>
                <c:pt idx="7">
                  <c:v>Construction Manager</c:v>
                </c:pt>
                <c:pt idx="8">
                  <c:v>Process Engineer</c:v>
                </c:pt>
                <c:pt idx="9">
                  <c:v>Estimator/Cost Engineer</c:v>
                </c:pt>
                <c:pt idx="10">
                  <c:v>SHEQ Manager</c:v>
                </c:pt>
                <c:pt idx="11">
                  <c:v>Supply Chain Manager</c:v>
                </c:pt>
                <c:pt idx="12">
                  <c:v>Civil Engineer (BSc)</c:v>
                </c:pt>
                <c:pt idx="13">
                  <c:v>Electrical/Controls Engineer</c:v>
                </c:pt>
                <c:pt idx="14">
                  <c:v>Production Manager</c:v>
                </c:pt>
              </c:strCache>
            </c:strRef>
          </c:cat>
          <c:val>
            <c:numRef>
              <c:f>'Engineering and Natural Resourc'!$E$3:$E$17</c:f>
              <c:numCache>
                <c:formatCode>#,##0</c:formatCode>
                <c:ptCount val="15"/>
                <c:pt idx="0">
                  <c:v>1500000</c:v>
                </c:pt>
                <c:pt idx="1">
                  <c:v>1400000</c:v>
                </c:pt>
                <c:pt idx="2">
                  <c:v>1300000</c:v>
                </c:pt>
                <c:pt idx="3">
                  <c:v>1200000</c:v>
                </c:pt>
                <c:pt idx="4">
                  <c:v>900000</c:v>
                </c:pt>
                <c:pt idx="5">
                  <c:v>950000</c:v>
                </c:pt>
                <c:pt idx="6">
                  <c:v>950000</c:v>
                </c:pt>
                <c:pt idx="7">
                  <c:v>950000</c:v>
                </c:pt>
                <c:pt idx="8">
                  <c:v>800000</c:v>
                </c:pt>
                <c:pt idx="9">
                  <c:v>720000</c:v>
                </c:pt>
                <c:pt idx="10">
                  <c:v>750000</c:v>
                </c:pt>
                <c:pt idx="11">
                  <c:v>850000</c:v>
                </c:pt>
                <c:pt idx="12">
                  <c:v>650000</c:v>
                </c:pt>
                <c:pt idx="13">
                  <c:v>680000</c:v>
                </c:pt>
                <c:pt idx="14">
                  <c:v>700000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383616"/>
        <c:axId val="192385408"/>
      </c:lineChart>
      <c:catAx>
        <c:axId val="19238361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2385408"/>
        <c:crosses val="autoZero"/>
        <c:auto val="1"/>
        <c:lblAlgn val="ctr"/>
        <c:lblOffset val="100"/>
        <c:noMultiLvlLbl val="0"/>
      </c:catAx>
      <c:valAx>
        <c:axId val="19238540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23836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801943623218102"/>
          <c:y val="2.9574408037704971E-2"/>
          <c:w val="0.61254027261462229"/>
          <c:h val="0.2980510769487148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38390628000767"/>
          <c:y val="4.3796921834474846E-2"/>
          <c:w val="0.83324482000725519"/>
          <c:h val="0.69183897870754318"/>
        </c:manualLayout>
      </c:layout>
      <c:lineChart>
        <c:grouping val="stacked"/>
        <c:varyColors val="0"/>
        <c:ser>
          <c:idx val="0"/>
          <c:order val="0"/>
          <c:tx>
            <c:strRef>
              <c:f>'Human Resource'!$B$1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'Human Resource'!$A$2:$A$12</c:f>
              <c:strCache>
                <c:ptCount val="11"/>
                <c:pt idx="0">
                  <c:v>HR Specialist</c:v>
                </c:pt>
                <c:pt idx="1">
                  <c:v>Industrial/Employee Relations Manager</c:v>
                </c:pt>
                <c:pt idx="2">
                  <c:v>Remuneration &amp; Benefits Consultant</c:v>
                </c:pt>
                <c:pt idx="3">
                  <c:v>Organisational Development Manager</c:v>
                </c:pt>
                <c:pt idx="4">
                  <c:v>Change Manager</c:v>
                </c:pt>
                <c:pt idx="5">
                  <c:v>Learning &amp; Development Manager</c:v>
                </c:pt>
                <c:pt idx="6">
                  <c:v>Recruitment Manager</c:v>
                </c:pt>
                <c:pt idx="7">
                  <c:v>Recruitment Officer</c:v>
                </c:pt>
                <c:pt idx="8">
                  <c:v>BEE Advisor</c:v>
                </c:pt>
                <c:pt idx="9">
                  <c:v>Talent Manager</c:v>
                </c:pt>
                <c:pt idx="10">
                  <c:v>Payroll Manager</c:v>
                </c:pt>
              </c:strCache>
            </c:strRef>
          </c:cat>
          <c:val>
            <c:numRef>
              <c:f>'Human Resource'!$B$2:$B$12</c:f>
              <c:numCache>
                <c:formatCode>#,##0</c:formatCode>
                <c:ptCount val="11"/>
                <c:pt idx="1">
                  <c:v>450000</c:v>
                </c:pt>
                <c:pt idx="2">
                  <c:v>450000</c:v>
                </c:pt>
                <c:pt idx="3">
                  <c:v>550000</c:v>
                </c:pt>
                <c:pt idx="4">
                  <c:v>550000</c:v>
                </c:pt>
                <c:pt idx="5">
                  <c:v>450000</c:v>
                </c:pt>
                <c:pt idx="6">
                  <c:v>550000</c:v>
                </c:pt>
                <c:pt idx="7">
                  <c:v>180000</c:v>
                </c:pt>
                <c:pt idx="8">
                  <c:v>350000</c:v>
                </c:pt>
                <c:pt idx="9">
                  <c:v>550000</c:v>
                </c:pt>
                <c:pt idx="10">
                  <c:v>500000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'Human Resource'!$C$1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'Human Resource'!$A$2:$A$12</c:f>
              <c:strCache>
                <c:ptCount val="11"/>
                <c:pt idx="0">
                  <c:v>HR Specialist</c:v>
                </c:pt>
                <c:pt idx="1">
                  <c:v>Industrial/Employee Relations Manager</c:v>
                </c:pt>
                <c:pt idx="2">
                  <c:v>Remuneration &amp; Benefits Consultant</c:v>
                </c:pt>
                <c:pt idx="3">
                  <c:v>Organisational Development Manager</c:v>
                </c:pt>
                <c:pt idx="4">
                  <c:v>Change Manager</c:v>
                </c:pt>
                <c:pt idx="5">
                  <c:v>Learning &amp; Development Manager</c:v>
                </c:pt>
                <c:pt idx="6">
                  <c:v>Recruitment Manager</c:v>
                </c:pt>
                <c:pt idx="7">
                  <c:v>Recruitment Officer</c:v>
                </c:pt>
                <c:pt idx="8">
                  <c:v>BEE Advisor</c:v>
                </c:pt>
                <c:pt idx="9">
                  <c:v>Talent Manager</c:v>
                </c:pt>
                <c:pt idx="10">
                  <c:v>Payroll Manager</c:v>
                </c:pt>
              </c:strCache>
            </c:strRef>
          </c:cat>
          <c:val>
            <c:numRef>
              <c:f>'Human Resource'!$C$2:$C$12</c:f>
              <c:numCache>
                <c:formatCode>#,##0</c:formatCode>
                <c:ptCount val="11"/>
                <c:pt idx="1">
                  <c:v>600000</c:v>
                </c:pt>
                <c:pt idx="2">
                  <c:v>600000</c:v>
                </c:pt>
                <c:pt idx="3">
                  <c:v>800000</c:v>
                </c:pt>
                <c:pt idx="4">
                  <c:v>750000</c:v>
                </c:pt>
                <c:pt idx="5">
                  <c:v>600000</c:v>
                </c:pt>
                <c:pt idx="6">
                  <c:v>750000</c:v>
                </c:pt>
                <c:pt idx="7">
                  <c:v>300000</c:v>
                </c:pt>
                <c:pt idx="8">
                  <c:v>650000</c:v>
                </c:pt>
                <c:pt idx="9">
                  <c:v>750000</c:v>
                </c:pt>
                <c:pt idx="10">
                  <c:v>800000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435328"/>
        <c:axId val="192436864"/>
      </c:lineChart>
      <c:catAx>
        <c:axId val="19243532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2436864"/>
        <c:crosses val="autoZero"/>
        <c:auto val="1"/>
        <c:lblAlgn val="ctr"/>
        <c:lblOffset val="100"/>
        <c:noMultiLvlLbl val="0"/>
      </c:catAx>
      <c:valAx>
        <c:axId val="19243686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2435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9423306233062312"/>
          <c:y val="2.9917843109847964E-2"/>
          <c:w val="0.39275880758807591"/>
          <c:h val="0.1906574104272469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47238948072668"/>
          <c:y val="4.3796921834474895E-2"/>
          <c:w val="0.85720995659856281"/>
          <c:h val="0.68620334134879857"/>
        </c:manualLayout>
      </c:layout>
      <c:lineChart>
        <c:grouping val="stacked"/>
        <c:varyColors val="0"/>
        <c:ser>
          <c:idx val="0"/>
          <c:order val="0"/>
          <c:tx>
            <c:strRef>
              <c:f>'Human Resource'!$B$1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'Human Resource'!$A$13:$A$18</c:f>
              <c:strCache>
                <c:ptCount val="6"/>
                <c:pt idx="0">
                  <c:v>HR Generalist</c:v>
                </c:pt>
                <c:pt idx="1">
                  <c:v>HR Director</c:v>
                </c:pt>
                <c:pt idx="2">
                  <c:v>HR Manager</c:v>
                </c:pt>
                <c:pt idx="3">
                  <c:v>HR Business Partner</c:v>
                </c:pt>
                <c:pt idx="4">
                  <c:v>HR Consultant</c:v>
                </c:pt>
                <c:pt idx="5">
                  <c:v>HR Officer/Co‑ordinator</c:v>
                </c:pt>
              </c:strCache>
            </c:strRef>
          </c:cat>
          <c:val>
            <c:numRef>
              <c:f>'Human Resource'!$B$13:$B$18</c:f>
              <c:numCache>
                <c:formatCode>#,##0</c:formatCode>
                <c:ptCount val="6"/>
                <c:pt idx="1">
                  <c:v>900000</c:v>
                </c:pt>
                <c:pt idx="2">
                  <c:v>500000</c:v>
                </c:pt>
                <c:pt idx="3">
                  <c:v>400000</c:v>
                </c:pt>
                <c:pt idx="4">
                  <c:v>320000</c:v>
                </c:pt>
                <c:pt idx="5">
                  <c:v>200000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'Human Resource'!$C$1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'Human Resource'!$A$13:$A$18</c:f>
              <c:strCache>
                <c:ptCount val="6"/>
                <c:pt idx="0">
                  <c:v>HR Generalist</c:v>
                </c:pt>
                <c:pt idx="1">
                  <c:v>HR Director</c:v>
                </c:pt>
                <c:pt idx="2">
                  <c:v>HR Manager</c:v>
                </c:pt>
                <c:pt idx="3">
                  <c:v>HR Business Partner</c:v>
                </c:pt>
                <c:pt idx="4">
                  <c:v>HR Consultant</c:v>
                </c:pt>
                <c:pt idx="5">
                  <c:v>HR Officer/Co‑ordinator</c:v>
                </c:pt>
              </c:strCache>
            </c:strRef>
          </c:cat>
          <c:val>
            <c:numRef>
              <c:f>'Human Resource'!$C$13:$C$18</c:f>
              <c:numCache>
                <c:formatCode>#,##0</c:formatCode>
                <c:ptCount val="6"/>
                <c:pt idx="1">
                  <c:v>900000</c:v>
                </c:pt>
                <c:pt idx="2">
                  <c:v>500000</c:v>
                </c:pt>
                <c:pt idx="3">
                  <c:v>400000</c:v>
                </c:pt>
                <c:pt idx="4">
                  <c:v>320000</c:v>
                </c:pt>
                <c:pt idx="5">
                  <c:v>200000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0987264"/>
        <c:axId val="190989056"/>
      </c:lineChart>
      <c:catAx>
        <c:axId val="19098726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0989056"/>
        <c:crosses val="autoZero"/>
        <c:auto val="1"/>
        <c:lblAlgn val="ctr"/>
        <c:lblOffset val="100"/>
        <c:noMultiLvlLbl val="0"/>
      </c:catAx>
      <c:valAx>
        <c:axId val="19098905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09872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942330623306229"/>
          <c:y val="2.9917843109847974E-2"/>
          <c:w val="0.39275880758807602"/>
          <c:h val="0.1906574104272469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08129530166347"/>
          <c:y val="4.3796921834474895E-2"/>
          <c:w val="0.87691870469833666"/>
          <c:h val="0.67799493484367113"/>
        </c:manualLayout>
      </c:layout>
      <c:lineChart>
        <c:grouping val="stacked"/>
        <c:varyColors val="0"/>
        <c:ser>
          <c:idx val="0"/>
          <c:order val="0"/>
          <c:tx>
            <c:strRef>
              <c:f>'Human Resource'!$D$1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'Human Resource'!$A$2:$A$12</c:f>
              <c:strCache>
                <c:ptCount val="11"/>
                <c:pt idx="0">
                  <c:v>HR Specialist</c:v>
                </c:pt>
                <c:pt idx="1">
                  <c:v>Industrial/Employee Relations Manager</c:v>
                </c:pt>
                <c:pt idx="2">
                  <c:v>Remuneration &amp; Benefits Consultant</c:v>
                </c:pt>
                <c:pt idx="3">
                  <c:v>Organisational Development Manager</c:v>
                </c:pt>
                <c:pt idx="4">
                  <c:v>Change Manager</c:v>
                </c:pt>
                <c:pt idx="5">
                  <c:v>Learning &amp; Development Manager</c:v>
                </c:pt>
                <c:pt idx="6">
                  <c:v>Recruitment Manager</c:v>
                </c:pt>
                <c:pt idx="7">
                  <c:v>Recruitment Officer</c:v>
                </c:pt>
                <c:pt idx="8">
                  <c:v>BEE Advisor</c:v>
                </c:pt>
                <c:pt idx="9">
                  <c:v>Talent Manager</c:v>
                </c:pt>
                <c:pt idx="10">
                  <c:v>Payroll Manager</c:v>
                </c:pt>
              </c:strCache>
            </c:strRef>
          </c:cat>
          <c:val>
            <c:numRef>
              <c:f>'Human Resource'!$D$2:$D$12</c:f>
              <c:numCache>
                <c:formatCode>#,##0</c:formatCode>
                <c:ptCount val="11"/>
                <c:pt idx="1">
                  <c:v>400000</c:v>
                </c:pt>
                <c:pt idx="2">
                  <c:v>400000</c:v>
                </c:pt>
                <c:pt idx="3">
                  <c:v>600000</c:v>
                </c:pt>
                <c:pt idx="4">
                  <c:v>550000</c:v>
                </c:pt>
                <c:pt idx="5">
                  <c:v>550000</c:v>
                </c:pt>
                <c:pt idx="6">
                  <c:v>550000</c:v>
                </c:pt>
                <c:pt idx="7">
                  <c:v>180000</c:v>
                </c:pt>
                <c:pt idx="8">
                  <c:v>350000</c:v>
                </c:pt>
                <c:pt idx="9">
                  <c:v>550000</c:v>
                </c:pt>
                <c:pt idx="10">
                  <c:v>600000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'Human Resource'!$E$1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'Human Resource'!$A$2:$A$12</c:f>
              <c:strCache>
                <c:ptCount val="11"/>
                <c:pt idx="0">
                  <c:v>HR Specialist</c:v>
                </c:pt>
                <c:pt idx="1">
                  <c:v>Industrial/Employee Relations Manager</c:v>
                </c:pt>
                <c:pt idx="2">
                  <c:v>Remuneration &amp; Benefits Consultant</c:v>
                </c:pt>
                <c:pt idx="3">
                  <c:v>Organisational Development Manager</c:v>
                </c:pt>
                <c:pt idx="4">
                  <c:v>Change Manager</c:v>
                </c:pt>
                <c:pt idx="5">
                  <c:v>Learning &amp; Development Manager</c:v>
                </c:pt>
                <c:pt idx="6">
                  <c:v>Recruitment Manager</c:v>
                </c:pt>
                <c:pt idx="7">
                  <c:v>Recruitment Officer</c:v>
                </c:pt>
                <c:pt idx="8">
                  <c:v>BEE Advisor</c:v>
                </c:pt>
                <c:pt idx="9">
                  <c:v>Talent Manager</c:v>
                </c:pt>
                <c:pt idx="10">
                  <c:v>Payroll Manager</c:v>
                </c:pt>
              </c:strCache>
            </c:strRef>
          </c:cat>
          <c:val>
            <c:numRef>
              <c:f>'Human Resource'!$E$2:$E$12</c:f>
              <c:numCache>
                <c:formatCode>#,##0</c:formatCode>
                <c:ptCount val="11"/>
                <c:pt idx="1">
                  <c:v>700000</c:v>
                </c:pt>
                <c:pt idx="2">
                  <c:v>700000</c:v>
                </c:pt>
                <c:pt idx="3">
                  <c:v>900000</c:v>
                </c:pt>
                <c:pt idx="4">
                  <c:v>750000</c:v>
                </c:pt>
                <c:pt idx="5">
                  <c:v>800000</c:v>
                </c:pt>
                <c:pt idx="6">
                  <c:v>750000</c:v>
                </c:pt>
                <c:pt idx="7">
                  <c:v>300000</c:v>
                </c:pt>
                <c:pt idx="8">
                  <c:v>650000</c:v>
                </c:pt>
                <c:pt idx="9">
                  <c:v>900000</c:v>
                </c:pt>
                <c:pt idx="10">
                  <c:v>900000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005824"/>
        <c:axId val="191007360"/>
      </c:lineChart>
      <c:catAx>
        <c:axId val="19100582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1007360"/>
        <c:crosses val="autoZero"/>
        <c:auto val="1"/>
        <c:lblAlgn val="ctr"/>
        <c:lblOffset val="100"/>
        <c:noMultiLvlLbl val="0"/>
      </c:catAx>
      <c:valAx>
        <c:axId val="19100736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1005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8451999791416813"/>
          <c:y val="2.9917843109847974E-2"/>
          <c:w val="0.50366445916114788"/>
          <c:h val="0.10915393470553023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955192796022447"/>
          <c:y val="3.5740577745002416E-2"/>
          <c:w val="0.83324482000725519"/>
          <c:h val="0.69183897870754318"/>
        </c:manualLayout>
      </c:layout>
      <c:lineChart>
        <c:grouping val="stacked"/>
        <c:varyColors val="0"/>
        <c:ser>
          <c:idx val="0"/>
          <c:order val="0"/>
          <c:tx>
            <c:strRef>
              <c:f>'Human Resource'!$D$1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'Human Resource'!$A$13:$A$18</c:f>
              <c:strCache>
                <c:ptCount val="6"/>
                <c:pt idx="0">
                  <c:v>HR Generalist</c:v>
                </c:pt>
                <c:pt idx="1">
                  <c:v>HR Director</c:v>
                </c:pt>
                <c:pt idx="2">
                  <c:v>HR Manager</c:v>
                </c:pt>
                <c:pt idx="3">
                  <c:v>HR Business Partner</c:v>
                </c:pt>
                <c:pt idx="4">
                  <c:v>HR Consultant</c:v>
                </c:pt>
                <c:pt idx="5">
                  <c:v>HR Officer/Co‑ordinator</c:v>
                </c:pt>
              </c:strCache>
            </c:strRef>
          </c:cat>
          <c:val>
            <c:numRef>
              <c:f>'Human Resource'!$D$13:$D$18</c:f>
              <c:numCache>
                <c:formatCode>#,##0</c:formatCode>
                <c:ptCount val="6"/>
                <c:pt idx="1">
                  <c:v>900000</c:v>
                </c:pt>
                <c:pt idx="2">
                  <c:v>550000</c:v>
                </c:pt>
                <c:pt idx="3">
                  <c:v>400000</c:v>
                </c:pt>
                <c:pt idx="4">
                  <c:v>320000</c:v>
                </c:pt>
                <c:pt idx="5">
                  <c:v>180000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'Human Resource'!$E$1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'Human Resource'!$A$13:$A$18</c:f>
              <c:strCache>
                <c:ptCount val="6"/>
                <c:pt idx="0">
                  <c:v>HR Generalist</c:v>
                </c:pt>
                <c:pt idx="1">
                  <c:v>HR Director</c:v>
                </c:pt>
                <c:pt idx="2">
                  <c:v>HR Manager</c:v>
                </c:pt>
                <c:pt idx="3">
                  <c:v>HR Business Partner</c:v>
                </c:pt>
                <c:pt idx="4">
                  <c:v>HR Consultant</c:v>
                </c:pt>
                <c:pt idx="5">
                  <c:v>HR Officer/Co‑ordinator</c:v>
                </c:pt>
              </c:strCache>
            </c:strRef>
          </c:cat>
          <c:val>
            <c:numRef>
              <c:f>'Human Resource'!$E$13:$E$18</c:f>
              <c:numCache>
                <c:formatCode>#,##0</c:formatCode>
                <c:ptCount val="6"/>
                <c:pt idx="1">
                  <c:v>1300000</c:v>
                </c:pt>
                <c:pt idx="2">
                  <c:v>850000</c:v>
                </c:pt>
                <c:pt idx="3">
                  <c:v>700000</c:v>
                </c:pt>
                <c:pt idx="4">
                  <c:v>500000</c:v>
                </c:pt>
                <c:pt idx="5">
                  <c:v>300000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475840"/>
        <c:axId val="191030016"/>
      </c:lineChart>
      <c:catAx>
        <c:axId val="1894758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91030016"/>
        <c:crosses val="autoZero"/>
        <c:auto val="1"/>
        <c:lblAlgn val="ctr"/>
        <c:lblOffset val="100"/>
        <c:noMultiLvlLbl val="0"/>
      </c:catAx>
      <c:valAx>
        <c:axId val="19103001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894758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9423306233062267"/>
          <c:y val="2.9917843109847981E-2"/>
          <c:w val="0.28869376693766952"/>
          <c:h val="0.23799468853375585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487729658792657"/>
          <c:y val="5.1400554097404488E-2"/>
          <c:w val="0.69515769903762026"/>
          <c:h val="0.65185950714494034"/>
        </c:manualLayout>
      </c:layout>
      <c:lineChart>
        <c:grouping val="stacked"/>
        <c:varyColors val="0"/>
        <c:ser>
          <c:idx val="0"/>
          <c:order val="0"/>
          <c:tx>
            <c:strRef>
              <c:f>Legal!$B$1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Legal!$A$2:$A$6</c:f>
              <c:strCache>
                <c:ptCount val="5"/>
                <c:pt idx="0">
                  <c:v>Legal In-house - Commerce &amp; Industry</c:v>
                </c:pt>
                <c:pt idx="1">
                  <c:v>10+ yrs’ PQE</c:v>
                </c:pt>
                <c:pt idx="2">
                  <c:v>6 - 10 yrs’ PQE</c:v>
                </c:pt>
                <c:pt idx="3">
                  <c:v>3 - 6 yrs’ PQE</c:v>
                </c:pt>
                <c:pt idx="4">
                  <c:v>1 - 3 yrs’ PQE</c:v>
                </c:pt>
              </c:strCache>
            </c:strRef>
          </c:cat>
          <c:val>
            <c:numRef>
              <c:f>Legal!$B$2:$B$6</c:f>
              <c:numCache>
                <c:formatCode>#,##0</c:formatCode>
                <c:ptCount val="5"/>
                <c:pt idx="1">
                  <c:v>1000000</c:v>
                </c:pt>
                <c:pt idx="2">
                  <c:v>720000</c:v>
                </c:pt>
                <c:pt idx="3">
                  <c:v>550000</c:v>
                </c:pt>
                <c:pt idx="4">
                  <c:v>350000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Legal!$C$1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Legal!$A$2:$A$6</c:f>
              <c:strCache>
                <c:ptCount val="5"/>
                <c:pt idx="0">
                  <c:v>Legal In-house - Commerce &amp; Industry</c:v>
                </c:pt>
                <c:pt idx="1">
                  <c:v>10+ yrs’ PQE</c:v>
                </c:pt>
                <c:pt idx="2">
                  <c:v>6 - 10 yrs’ PQE</c:v>
                </c:pt>
                <c:pt idx="3">
                  <c:v>3 - 6 yrs’ PQE</c:v>
                </c:pt>
                <c:pt idx="4">
                  <c:v>1 - 3 yrs’ PQE</c:v>
                </c:pt>
              </c:strCache>
            </c:strRef>
          </c:cat>
          <c:val>
            <c:numRef>
              <c:f>Legal!$C$2:$C$6</c:f>
              <c:numCache>
                <c:formatCode>#,##0</c:formatCode>
                <c:ptCount val="5"/>
                <c:pt idx="1">
                  <c:v>1000000</c:v>
                </c:pt>
                <c:pt idx="2">
                  <c:v>950000</c:v>
                </c:pt>
                <c:pt idx="3">
                  <c:v>720000</c:v>
                </c:pt>
                <c:pt idx="4">
                  <c:v>550000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0948864"/>
        <c:axId val="190950400"/>
      </c:lineChart>
      <c:catAx>
        <c:axId val="190948864"/>
        <c:scaling>
          <c:orientation val="minMax"/>
        </c:scaling>
        <c:delete val="0"/>
        <c:axPos val="b"/>
        <c:majorTickMark val="out"/>
        <c:minorTickMark val="none"/>
        <c:tickLblPos val="nextTo"/>
        <c:crossAx val="190950400"/>
        <c:crosses val="autoZero"/>
        <c:auto val="1"/>
        <c:lblAlgn val="ctr"/>
        <c:lblOffset val="100"/>
        <c:noMultiLvlLbl val="0"/>
      </c:catAx>
      <c:valAx>
        <c:axId val="19095040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09488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6272222222222223"/>
          <c:y val="3.1255832604257822E-2"/>
          <c:w val="0.42061111111111116"/>
          <c:h val="0.29396981627296592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615586513224309"/>
          <c:y val="5.1400554097404488E-2"/>
          <c:w val="0.71713574264755364"/>
          <c:h val="0.70278543307086638"/>
        </c:manualLayout>
      </c:layout>
      <c:lineChart>
        <c:grouping val="stacked"/>
        <c:varyColors val="0"/>
        <c:ser>
          <c:idx val="0"/>
          <c:order val="0"/>
          <c:tx>
            <c:strRef>
              <c:f>Legal!$B$1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Legal!$A$7:$A$10</c:f>
              <c:strCache>
                <c:ptCount val="4"/>
                <c:pt idx="0">
                  <c:v>Legal In-house - Financial Services</c:v>
                </c:pt>
                <c:pt idx="1">
                  <c:v>10+ yrs’ PQE</c:v>
                </c:pt>
                <c:pt idx="2">
                  <c:v>6 - 10 yrs’ PQE</c:v>
                </c:pt>
                <c:pt idx="3">
                  <c:v>3 - 6 yrs’ PQE</c:v>
                </c:pt>
              </c:strCache>
            </c:strRef>
          </c:cat>
          <c:val>
            <c:numRef>
              <c:f>Legal!$B$7:$B$10</c:f>
              <c:numCache>
                <c:formatCode>#,##0</c:formatCode>
                <c:ptCount val="4"/>
                <c:pt idx="1">
                  <c:v>1100000</c:v>
                </c:pt>
                <c:pt idx="2">
                  <c:v>750000</c:v>
                </c:pt>
                <c:pt idx="3">
                  <c:v>600000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Legal!$C$1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Legal!$A$7:$A$10</c:f>
              <c:strCache>
                <c:ptCount val="4"/>
                <c:pt idx="0">
                  <c:v>Legal In-house - Financial Services</c:v>
                </c:pt>
                <c:pt idx="1">
                  <c:v>10+ yrs’ PQE</c:v>
                </c:pt>
                <c:pt idx="2">
                  <c:v>6 - 10 yrs’ PQE</c:v>
                </c:pt>
                <c:pt idx="3">
                  <c:v>3 - 6 yrs’ PQE</c:v>
                </c:pt>
              </c:strCache>
            </c:strRef>
          </c:cat>
          <c:val>
            <c:numRef>
              <c:f>Legal!$C$7:$C$10</c:f>
              <c:numCache>
                <c:formatCode>#,##0</c:formatCode>
                <c:ptCount val="4"/>
                <c:pt idx="1">
                  <c:v>1100000</c:v>
                </c:pt>
                <c:pt idx="2">
                  <c:v>900000</c:v>
                </c:pt>
                <c:pt idx="3">
                  <c:v>750000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880640"/>
        <c:axId val="192882176"/>
      </c:lineChart>
      <c:catAx>
        <c:axId val="192880640"/>
        <c:scaling>
          <c:orientation val="minMax"/>
        </c:scaling>
        <c:delete val="0"/>
        <c:axPos val="b"/>
        <c:majorTickMark val="out"/>
        <c:minorTickMark val="none"/>
        <c:tickLblPos val="nextTo"/>
        <c:crossAx val="192882176"/>
        <c:crosses val="autoZero"/>
        <c:auto val="1"/>
        <c:lblAlgn val="ctr"/>
        <c:lblOffset val="100"/>
        <c:noMultiLvlLbl val="0"/>
      </c:catAx>
      <c:valAx>
        <c:axId val="19288217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2880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6272222222222223"/>
          <c:y val="3.1255832604257835E-2"/>
          <c:w val="0.42061111111111116"/>
          <c:h val="0.29396981627296603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615586513224309"/>
          <c:y val="5.1400554097404488E-2"/>
          <c:w val="0.71713574264755364"/>
          <c:h val="0.70278543307086672"/>
        </c:manualLayout>
      </c:layout>
      <c:lineChart>
        <c:grouping val="stacked"/>
        <c:varyColors val="0"/>
        <c:ser>
          <c:idx val="0"/>
          <c:order val="0"/>
          <c:tx>
            <c:strRef>
              <c:f>Legal!$B$1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Legal!$A$11:$A$15</c:f>
              <c:strCache>
                <c:ptCount val="5"/>
                <c:pt idx="0">
                  <c:v>Legal Private Practice</c:v>
                </c:pt>
                <c:pt idx="1">
                  <c:v>Equity Partner (10+ yrs’ PQE</c:v>
                </c:pt>
                <c:pt idx="2">
                  <c:v>Partner (6 - 10 yrs’ PQE</c:v>
                </c:pt>
                <c:pt idx="3">
                  <c:v>Senior Associate (3 - 6 yrs’ PQE)</c:v>
                </c:pt>
                <c:pt idx="4">
                  <c:v>Associate (1 - 3 yrs’ PQE</c:v>
                </c:pt>
              </c:strCache>
            </c:strRef>
          </c:cat>
          <c:val>
            <c:numRef>
              <c:f>Legal!$B$11:$B$15</c:f>
              <c:numCache>
                <c:formatCode>#,##0</c:formatCode>
                <c:ptCount val="5"/>
                <c:pt idx="1">
                  <c:v>1250000</c:v>
                </c:pt>
                <c:pt idx="2">
                  <c:v>800000</c:v>
                </c:pt>
                <c:pt idx="3">
                  <c:v>500000</c:v>
                </c:pt>
                <c:pt idx="4">
                  <c:v>350000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Legal!$C$1</c:f>
              <c:strCache>
                <c:ptCount val="1"/>
                <c:pt idx="0">
                  <c:v>PERMANENT SALARY PER ANNUM ZAR ® 2013</c:v>
                </c:pt>
              </c:strCache>
            </c:strRef>
          </c:tx>
          <c:marker>
            <c:symbol val="none"/>
          </c:marker>
          <c:cat>
            <c:strRef>
              <c:f>Legal!$A$11:$A$15</c:f>
              <c:strCache>
                <c:ptCount val="5"/>
                <c:pt idx="0">
                  <c:v>Legal Private Practice</c:v>
                </c:pt>
                <c:pt idx="1">
                  <c:v>Equity Partner (10+ yrs’ PQE</c:v>
                </c:pt>
                <c:pt idx="2">
                  <c:v>Partner (6 - 10 yrs’ PQE</c:v>
                </c:pt>
                <c:pt idx="3">
                  <c:v>Senior Associate (3 - 6 yrs’ PQE)</c:v>
                </c:pt>
                <c:pt idx="4">
                  <c:v>Associate (1 - 3 yrs’ PQE</c:v>
                </c:pt>
              </c:strCache>
            </c:strRef>
          </c:cat>
          <c:val>
            <c:numRef>
              <c:f>Legal!$C$11:$C$15</c:f>
              <c:numCache>
                <c:formatCode>#,##0</c:formatCode>
                <c:ptCount val="5"/>
                <c:pt idx="1">
                  <c:v>1250000</c:v>
                </c:pt>
                <c:pt idx="2">
                  <c:v>1200000</c:v>
                </c:pt>
                <c:pt idx="3">
                  <c:v>800000</c:v>
                </c:pt>
                <c:pt idx="4">
                  <c:v>500000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919424"/>
        <c:axId val="192920960"/>
      </c:lineChart>
      <c:catAx>
        <c:axId val="192919424"/>
        <c:scaling>
          <c:orientation val="minMax"/>
        </c:scaling>
        <c:delete val="0"/>
        <c:axPos val="b"/>
        <c:majorTickMark val="out"/>
        <c:minorTickMark val="none"/>
        <c:tickLblPos val="nextTo"/>
        <c:crossAx val="192920960"/>
        <c:crosses val="autoZero"/>
        <c:auto val="1"/>
        <c:lblAlgn val="ctr"/>
        <c:lblOffset val="100"/>
        <c:noMultiLvlLbl val="0"/>
      </c:catAx>
      <c:valAx>
        <c:axId val="19292096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2919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6272222222222223"/>
          <c:y val="3.1255832604257849E-2"/>
          <c:w val="0.42061111111111116"/>
          <c:h val="0.29396981627296626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564222805482651"/>
          <c:y val="5.1400554097404488E-2"/>
          <c:w val="0.73175503062117264"/>
          <c:h val="0.64447761738116072"/>
        </c:manualLayout>
      </c:layout>
      <c:lineChart>
        <c:grouping val="stacked"/>
        <c:varyColors val="0"/>
        <c:ser>
          <c:idx val="0"/>
          <c:order val="0"/>
          <c:tx>
            <c:strRef>
              <c:f>Legal!$D$1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Legal!$A$2:$A$7</c:f>
              <c:strCache>
                <c:ptCount val="6"/>
                <c:pt idx="0">
                  <c:v>Legal In-house - Commerce &amp; Industry</c:v>
                </c:pt>
                <c:pt idx="1">
                  <c:v>10+ yrs’ PQE</c:v>
                </c:pt>
                <c:pt idx="2">
                  <c:v>6 - 10 yrs’ PQE</c:v>
                </c:pt>
                <c:pt idx="3">
                  <c:v>3 - 6 yrs’ PQE</c:v>
                </c:pt>
                <c:pt idx="4">
                  <c:v>1 - 3 yrs’ PQE</c:v>
                </c:pt>
                <c:pt idx="5">
                  <c:v>Legal In-house - Financial Services</c:v>
                </c:pt>
              </c:strCache>
            </c:strRef>
          </c:cat>
          <c:val>
            <c:numRef>
              <c:f>Legal!$D$2:$D$7</c:f>
              <c:numCache>
                <c:formatCode>#,##0</c:formatCode>
                <c:ptCount val="6"/>
                <c:pt idx="1">
                  <c:v>1000000</c:v>
                </c:pt>
                <c:pt idx="2">
                  <c:v>800000</c:v>
                </c:pt>
                <c:pt idx="3">
                  <c:v>570000</c:v>
                </c:pt>
                <c:pt idx="4">
                  <c:v>350000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Legal!$E$1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Legal!$A$2:$A$7</c:f>
              <c:strCache>
                <c:ptCount val="6"/>
                <c:pt idx="0">
                  <c:v>Legal In-house - Commerce &amp; Industry</c:v>
                </c:pt>
                <c:pt idx="1">
                  <c:v>10+ yrs’ PQE</c:v>
                </c:pt>
                <c:pt idx="2">
                  <c:v>6 - 10 yrs’ PQE</c:v>
                </c:pt>
                <c:pt idx="3">
                  <c:v>3 - 6 yrs’ PQE</c:v>
                </c:pt>
                <c:pt idx="4">
                  <c:v>1 - 3 yrs’ PQE</c:v>
                </c:pt>
                <c:pt idx="5">
                  <c:v>Legal In-house - Financial Services</c:v>
                </c:pt>
              </c:strCache>
            </c:strRef>
          </c:cat>
          <c:val>
            <c:numRef>
              <c:f>Legal!$E$2:$E$7</c:f>
              <c:numCache>
                <c:formatCode>#,##0</c:formatCode>
                <c:ptCount val="6"/>
                <c:pt idx="1">
                  <c:v>1000000</c:v>
                </c:pt>
                <c:pt idx="2">
                  <c:v>1100000</c:v>
                </c:pt>
                <c:pt idx="3">
                  <c:v>800000</c:v>
                </c:pt>
                <c:pt idx="4">
                  <c:v>570000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823296"/>
        <c:axId val="192824832"/>
      </c:lineChart>
      <c:catAx>
        <c:axId val="192823296"/>
        <c:scaling>
          <c:orientation val="minMax"/>
        </c:scaling>
        <c:delete val="0"/>
        <c:axPos val="b"/>
        <c:majorTickMark val="out"/>
        <c:minorTickMark val="none"/>
        <c:tickLblPos val="nextTo"/>
        <c:crossAx val="192824832"/>
        <c:crosses val="autoZero"/>
        <c:auto val="1"/>
        <c:lblAlgn val="ctr"/>
        <c:lblOffset val="100"/>
        <c:noMultiLvlLbl val="0"/>
      </c:catAx>
      <c:valAx>
        <c:axId val="19282483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2823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6272222222222223"/>
          <c:y val="3.1255832604257835E-2"/>
          <c:w val="0.28775791970155828"/>
          <c:h val="0.26994028431009881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564222805482651"/>
          <c:y val="5.1400554097404488E-2"/>
          <c:w val="0.7317550306211732"/>
          <c:h val="0.64447761738116094"/>
        </c:manualLayout>
      </c:layout>
      <c:lineChart>
        <c:grouping val="stacked"/>
        <c:varyColors val="0"/>
        <c:ser>
          <c:idx val="0"/>
          <c:order val="0"/>
          <c:tx>
            <c:strRef>
              <c:f>Legal!$D$1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Legal!$A$7:$A$10</c:f>
              <c:strCache>
                <c:ptCount val="4"/>
                <c:pt idx="0">
                  <c:v>Legal In-house - Financial Services</c:v>
                </c:pt>
                <c:pt idx="1">
                  <c:v>10+ yrs’ PQE</c:v>
                </c:pt>
                <c:pt idx="2">
                  <c:v>6 - 10 yrs’ PQE</c:v>
                </c:pt>
                <c:pt idx="3">
                  <c:v>3 - 6 yrs’ PQE</c:v>
                </c:pt>
              </c:strCache>
            </c:strRef>
          </c:cat>
          <c:val>
            <c:numRef>
              <c:f>Legal!$D$7:$D$10</c:f>
              <c:numCache>
                <c:formatCode>#,##0</c:formatCode>
                <c:ptCount val="4"/>
                <c:pt idx="1">
                  <c:v>1200000</c:v>
                </c:pt>
                <c:pt idx="2">
                  <c:v>850000</c:v>
                </c:pt>
                <c:pt idx="3">
                  <c:v>600000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Legal!$E$1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Legal!$A$7:$A$10</c:f>
              <c:strCache>
                <c:ptCount val="4"/>
                <c:pt idx="0">
                  <c:v>Legal In-house - Financial Services</c:v>
                </c:pt>
                <c:pt idx="1">
                  <c:v>10+ yrs’ PQE</c:v>
                </c:pt>
                <c:pt idx="2">
                  <c:v>6 - 10 yrs’ PQE</c:v>
                </c:pt>
                <c:pt idx="3">
                  <c:v>3 - 6 yrs’ PQE</c:v>
                </c:pt>
              </c:strCache>
            </c:strRef>
          </c:cat>
          <c:val>
            <c:numRef>
              <c:f>Legal!$E$7:$E$10</c:f>
              <c:numCache>
                <c:formatCode>#,##0</c:formatCode>
                <c:ptCount val="4"/>
                <c:pt idx="1">
                  <c:v>1200000</c:v>
                </c:pt>
                <c:pt idx="2">
                  <c:v>1200000</c:v>
                </c:pt>
                <c:pt idx="3">
                  <c:v>850000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845696"/>
        <c:axId val="192847232"/>
      </c:lineChart>
      <c:catAx>
        <c:axId val="192845696"/>
        <c:scaling>
          <c:orientation val="minMax"/>
        </c:scaling>
        <c:delete val="0"/>
        <c:axPos val="b"/>
        <c:majorTickMark val="out"/>
        <c:minorTickMark val="none"/>
        <c:tickLblPos val="nextTo"/>
        <c:crossAx val="192847232"/>
        <c:crosses val="autoZero"/>
        <c:auto val="1"/>
        <c:lblAlgn val="ctr"/>
        <c:lblOffset val="100"/>
        <c:noMultiLvlLbl val="0"/>
      </c:catAx>
      <c:valAx>
        <c:axId val="19284723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2845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4012146997340104"/>
          <c:y val="3.1255832604257849E-2"/>
          <c:w val="0.52609933938763509"/>
          <c:h val="0.18072159994085241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564222805482651"/>
          <c:y val="5.1400554097404488E-2"/>
          <c:w val="0.73175503062117386"/>
          <c:h val="0.64447761738116116"/>
        </c:manualLayout>
      </c:layout>
      <c:lineChart>
        <c:grouping val="stacked"/>
        <c:varyColors val="0"/>
        <c:ser>
          <c:idx val="0"/>
          <c:order val="0"/>
          <c:tx>
            <c:strRef>
              <c:f>Legal!$D$1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Legal!$A$11:$A$15</c:f>
              <c:strCache>
                <c:ptCount val="5"/>
                <c:pt idx="0">
                  <c:v>Legal Private Practice</c:v>
                </c:pt>
                <c:pt idx="1">
                  <c:v>Equity Partner (10+ yrs’ PQE</c:v>
                </c:pt>
                <c:pt idx="2">
                  <c:v>Partner (6 - 10 yrs’ PQE</c:v>
                </c:pt>
                <c:pt idx="3">
                  <c:v>Senior Associate (3 - 6 yrs’ PQE)</c:v>
                </c:pt>
                <c:pt idx="4">
                  <c:v>Associate (1 - 3 yrs’ PQE</c:v>
                </c:pt>
              </c:strCache>
            </c:strRef>
          </c:cat>
          <c:val>
            <c:numRef>
              <c:f>Legal!$D$11:$D$15</c:f>
              <c:numCache>
                <c:formatCode>#,##0</c:formatCode>
                <c:ptCount val="5"/>
                <c:pt idx="1">
                  <c:v>1250000</c:v>
                </c:pt>
                <c:pt idx="2">
                  <c:v>900000</c:v>
                </c:pt>
                <c:pt idx="3">
                  <c:v>550000</c:v>
                </c:pt>
                <c:pt idx="4">
                  <c:v>350000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Legal!$E$1</c:f>
              <c:strCache>
                <c:ptCount val="1"/>
                <c:pt idx="0">
                  <c:v>PERMANENT SALARY PER ANNUM ZAR ® 2014</c:v>
                </c:pt>
              </c:strCache>
            </c:strRef>
          </c:tx>
          <c:marker>
            <c:symbol val="none"/>
          </c:marker>
          <c:cat>
            <c:strRef>
              <c:f>Legal!$A$11:$A$15</c:f>
              <c:strCache>
                <c:ptCount val="5"/>
                <c:pt idx="0">
                  <c:v>Legal Private Practice</c:v>
                </c:pt>
                <c:pt idx="1">
                  <c:v>Equity Partner (10+ yrs’ PQE</c:v>
                </c:pt>
                <c:pt idx="2">
                  <c:v>Partner (6 - 10 yrs’ PQE</c:v>
                </c:pt>
                <c:pt idx="3">
                  <c:v>Senior Associate (3 - 6 yrs’ PQE)</c:v>
                </c:pt>
                <c:pt idx="4">
                  <c:v>Associate (1 - 3 yrs’ PQE</c:v>
                </c:pt>
              </c:strCache>
            </c:strRef>
          </c:cat>
          <c:val>
            <c:numRef>
              <c:f>Legal!$E$11:$E$15</c:f>
              <c:numCache>
                <c:formatCode>#,##0</c:formatCode>
                <c:ptCount val="5"/>
                <c:pt idx="1">
                  <c:v>1250000</c:v>
                </c:pt>
                <c:pt idx="2">
                  <c:v>1200000</c:v>
                </c:pt>
                <c:pt idx="3">
                  <c:v>900000</c:v>
                </c:pt>
                <c:pt idx="4">
                  <c:v>550000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868352"/>
        <c:axId val="192869888"/>
      </c:lineChart>
      <c:catAx>
        <c:axId val="192868352"/>
        <c:scaling>
          <c:orientation val="minMax"/>
        </c:scaling>
        <c:delete val="0"/>
        <c:axPos val="b"/>
        <c:majorTickMark val="out"/>
        <c:minorTickMark val="none"/>
        <c:tickLblPos val="nextTo"/>
        <c:crossAx val="192869888"/>
        <c:crosses val="autoZero"/>
        <c:auto val="1"/>
        <c:lblAlgn val="ctr"/>
        <c:lblOffset val="100"/>
        <c:noMultiLvlLbl val="0"/>
      </c:catAx>
      <c:valAx>
        <c:axId val="19286988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crossAx val="1928683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4012146997340126"/>
          <c:y val="3.1255832604257856E-2"/>
          <c:w val="0.52609933938763509"/>
          <c:h val="0.18072159994085238"/>
        </c:manualLayout>
      </c:layout>
      <c:overlay val="0"/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hyperlink" Target="#Introduction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hyperlink" Target="#Introduction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hyperlink" Target="#Introduction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4" Type="http://schemas.openxmlformats.org/officeDocument/2006/relationships/hyperlink" Target="#Introduction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hyperlink" Target="#Introduction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5" Type="http://schemas.openxmlformats.org/officeDocument/2006/relationships/image" Target="../media/image2.emf"/><Relationship Id="rId4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4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4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4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0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4" Type="http://schemas.openxmlformats.org/officeDocument/2006/relationships/hyperlink" Target="#Introduction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3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4" Type="http://schemas.openxmlformats.org/officeDocument/2006/relationships/hyperlink" Target="#Introduction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6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4" Type="http://schemas.openxmlformats.org/officeDocument/2006/relationships/chart" Target="../charts/chart37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7.xml"/><Relationship Id="rId3" Type="http://schemas.openxmlformats.org/officeDocument/2006/relationships/chart" Target="../charts/chart42.xml"/><Relationship Id="rId7" Type="http://schemas.openxmlformats.org/officeDocument/2006/relationships/chart" Target="../charts/chart46.xml"/><Relationship Id="rId2" Type="http://schemas.openxmlformats.org/officeDocument/2006/relationships/chart" Target="../charts/chart41.xml"/><Relationship Id="rId1" Type="http://schemas.openxmlformats.org/officeDocument/2006/relationships/chart" Target="../charts/chart40.xml"/><Relationship Id="rId6" Type="http://schemas.openxmlformats.org/officeDocument/2006/relationships/chart" Target="../charts/chart45.xml"/><Relationship Id="rId5" Type="http://schemas.openxmlformats.org/officeDocument/2006/relationships/chart" Target="../charts/chart44.xml"/><Relationship Id="rId4" Type="http://schemas.openxmlformats.org/officeDocument/2006/relationships/chart" Target="../charts/chart4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0.xml"/><Relationship Id="rId2" Type="http://schemas.openxmlformats.org/officeDocument/2006/relationships/chart" Target="../charts/chart49.xml"/><Relationship Id="rId1" Type="http://schemas.openxmlformats.org/officeDocument/2006/relationships/chart" Target="../charts/chart48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3.xml"/><Relationship Id="rId2" Type="http://schemas.openxmlformats.org/officeDocument/2006/relationships/chart" Target="../charts/chart52.xml"/><Relationship Id="rId1" Type="http://schemas.openxmlformats.org/officeDocument/2006/relationships/chart" Target="../charts/chart51.xml"/><Relationship Id="rId4" Type="http://schemas.openxmlformats.org/officeDocument/2006/relationships/chart" Target="../charts/chart54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7.xml"/><Relationship Id="rId2" Type="http://schemas.openxmlformats.org/officeDocument/2006/relationships/chart" Target="../charts/chart56.xml"/><Relationship Id="rId1" Type="http://schemas.openxmlformats.org/officeDocument/2006/relationships/chart" Target="../charts/chart55.xml"/><Relationship Id="rId6" Type="http://schemas.openxmlformats.org/officeDocument/2006/relationships/chart" Target="../charts/chart60.xml"/><Relationship Id="rId5" Type="http://schemas.openxmlformats.org/officeDocument/2006/relationships/chart" Target="../charts/chart59.xml"/><Relationship Id="rId4" Type="http://schemas.openxmlformats.org/officeDocument/2006/relationships/chart" Target="../charts/chart5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14</xdr:row>
      <xdr:rowOff>142875</xdr:rowOff>
    </xdr:from>
    <xdr:to>
      <xdr:col>6</xdr:col>
      <xdr:colOff>19050</xdr:colOff>
      <xdr:row>23</xdr:row>
      <xdr:rowOff>76200</xdr:rowOff>
    </xdr:to>
    <xdr:pic>
      <xdr:nvPicPr>
        <xdr:cNvPr id="2" name="Picture 1" descr="salary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0600" y="2943225"/>
          <a:ext cx="2314575" cy="1724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171450</xdr:rowOff>
    </xdr:from>
    <xdr:to>
      <xdr:col>7</xdr:col>
      <xdr:colOff>9525</xdr:colOff>
      <xdr:row>33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34</xdr:row>
      <xdr:rowOff>9525</xdr:rowOff>
    </xdr:from>
    <xdr:to>
      <xdr:col>6</xdr:col>
      <xdr:colOff>695325</xdr:colOff>
      <xdr:row>48</xdr:row>
      <xdr:rowOff>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49</xdr:row>
      <xdr:rowOff>0</xdr:rowOff>
    </xdr:from>
    <xdr:to>
      <xdr:col>7</xdr:col>
      <xdr:colOff>9525</xdr:colOff>
      <xdr:row>65</xdr:row>
      <xdr:rowOff>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19050</xdr:colOff>
      <xdr:row>11</xdr:row>
      <xdr:rowOff>0</xdr:rowOff>
    </xdr:from>
    <xdr:to>
      <xdr:col>9</xdr:col>
      <xdr:colOff>752475</xdr:colOff>
      <xdr:row>17</xdr:row>
      <xdr:rowOff>200024</xdr:rowOff>
    </xdr:to>
    <xdr:sp macro="" textlink="">
      <xdr:nvSpPr>
        <xdr:cNvPr id="9" name="Curved Left Arrow 8">
          <a:hlinkClick xmlns:r="http://schemas.openxmlformats.org/officeDocument/2006/relationships" r:id="rId4"/>
        </xdr:cNvPr>
        <xdr:cNvSpPr/>
      </xdr:nvSpPr>
      <xdr:spPr>
        <a:xfrm>
          <a:off x="6324600" y="2143125"/>
          <a:ext cx="1657350" cy="1543049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171450</xdr:rowOff>
    </xdr:from>
    <xdr:to>
      <xdr:col>7</xdr:col>
      <xdr:colOff>9525</xdr:colOff>
      <xdr:row>33</xdr:row>
      <xdr:rowOff>28575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34</xdr:row>
      <xdr:rowOff>9525</xdr:rowOff>
    </xdr:from>
    <xdr:to>
      <xdr:col>6</xdr:col>
      <xdr:colOff>695325</xdr:colOff>
      <xdr:row>48</xdr:row>
      <xdr:rowOff>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49</xdr:row>
      <xdr:rowOff>0</xdr:rowOff>
    </xdr:from>
    <xdr:to>
      <xdr:col>7</xdr:col>
      <xdr:colOff>9525</xdr:colOff>
      <xdr:row>65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19050</xdr:colOff>
      <xdr:row>11</xdr:row>
      <xdr:rowOff>0</xdr:rowOff>
    </xdr:from>
    <xdr:to>
      <xdr:col>9</xdr:col>
      <xdr:colOff>752475</xdr:colOff>
      <xdr:row>17</xdr:row>
      <xdr:rowOff>200024</xdr:rowOff>
    </xdr:to>
    <xdr:sp macro="" textlink="">
      <xdr:nvSpPr>
        <xdr:cNvPr id="11" name="Curved Left Arrow 10">
          <a:hlinkClick xmlns:r="http://schemas.openxmlformats.org/officeDocument/2006/relationships" r:id="rId4"/>
        </xdr:cNvPr>
        <xdr:cNvSpPr/>
      </xdr:nvSpPr>
      <xdr:spPr>
        <a:xfrm>
          <a:off x="6324600" y="2143125"/>
          <a:ext cx="1657350" cy="1543049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180975</xdr:rowOff>
    </xdr:from>
    <xdr:to>
      <xdr:col>6</xdr:col>
      <xdr:colOff>714374</xdr:colOff>
      <xdr:row>28</xdr:row>
      <xdr:rowOff>180975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</xdr:row>
      <xdr:rowOff>171450</xdr:rowOff>
    </xdr:from>
    <xdr:to>
      <xdr:col>7</xdr:col>
      <xdr:colOff>0</xdr:colOff>
      <xdr:row>45</xdr:row>
      <xdr:rowOff>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45</xdr:row>
      <xdr:rowOff>180975</xdr:rowOff>
    </xdr:from>
    <xdr:to>
      <xdr:col>7</xdr:col>
      <xdr:colOff>9525</xdr:colOff>
      <xdr:row>60</xdr:row>
      <xdr:rowOff>180975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942976</xdr:colOff>
      <xdr:row>8</xdr:row>
      <xdr:rowOff>0</xdr:rowOff>
    </xdr:from>
    <xdr:to>
      <xdr:col>9</xdr:col>
      <xdr:colOff>790575</xdr:colOff>
      <xdr:row>15</xdr:row>
      <xdr:rowOff>171450</xdr:rowOff>
    </xdr:to>
    <xdr:sp macro="" textlink="">
      <xdr:nvSpPr>
        <xdr:cNvPr id="10" name="Curved Left Arrow 9">
          <a:hlinkClick xmlns:r="http://schemas.openxmlformats.org/officeDocument/2006/relationships" r:id="rId4"/>
        </xdr:cNvPr>
        <xdr:cNvSpPr/>
      </xdr:nvSpPr>
      <xdr:spPr>
        <a:xfrm>
          <a:off x="5648326" y="1571625"/>
          <a:ext cx="1724024" cy="1714500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0</xdr:rowOff>
    </xdr:from>
    <xdr:to>
      <xdr:col>7</xdr:col>
      <xdr:colOff>0</xdr:colOff>
      <xdr:row>33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33</xdr:row>
      <xdr:rowOff>180975</xdr:rowOff>
    </xdr:from>
    <xdr:to>
      <xdr:col>7</xdr:col>
      <xdr:colOff>0</xdr:colOff>
      <xdr:row>48</xdr:row>
      <xdr:rowOff>180975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49</xdr:row>
      <xdr:rowOff>180974</xdr:rowOff>
    </xdr:from>
    <xdr:to>
      <xdr:col>7</xdr:col>
      <xdr:colOff>0</xdr:colOff>
      <xdr:row>64</xdr:row>
      <xdr:rowOff>180975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10</xdr:row>
      <xdr:rowOff>0</xdr:rowOff>
    </xdr:from>
    <xdr:to>
      <xdr:col>9</xdr:col>
      <xdr:colOff>809624</xdr:colOff>
      <xdr:row>17</xdr:row>
      <xdr:rowOff>0</xdr:rowOff>
    </xdr:to>
    <xdr:sp macro="" textlink="">
      <xdr:nvSpPr>
        <xdr:cNvPr id="9" name="Curved Left Arrow 8">
          <a:hlinkClick xmlns:r="http://schemas.openxmlformats.org/officeDocument/2006/relationships" r:id="rId4"/>
        </xdr:cNvPr>
        <xdr:cNvSpPr/>
      </xdr:nvSpPr>
      <xdr:spPr>
        <a:xfrm>
          <a:off x="5905500" y="1952625"/>
          <a:ext cx="1724024" cy="1514475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0</xdr:rowOff>
    </xdr:from>
    <xdr:to>
      <xdr:col>6</xdr:col>
      <xdr:colOff>723900</xdr:colOff>
      <xdr:row>33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34</xdr:row>
      <xdr:rowOff>0</xdr:rowOff>
    </xdr:from>
    <xdr:to>
      <xdr:col>6</xdr:col>
      <xdr:colOff>723900</xdr:colOff>
      <xdr:row>49</xdr:row>
      <xdr:rowOff>9525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50</xdr:row>
      <xdr:rowOff>9526</xdr:rowOff>
    </xdr:from>
    <xdr:to>
      <xdr:col>6</xdr:col>
      <xdr:colOff>733424</xdr:colOff>
      <xdr:row>63</xdr:row>
      <xdr:rowOff>180976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10</xdr:row>
      <xdr:rowOff>0</xdr:rowOff>
    </xdr:from>
    <xdr:to>
      <xdr:col>9</xdr:col>
      <xdr:colOff>809624</xdr:colOff>
      <xdr:row>17</xdr:row>
      <xdr:rowOff>0</xdr:rowOff>
    </xdr:to>
    <xdr:sp macro="" textlink="">
      <xdr:nvSpPr>
        <xdr:cNvPr id="9" name="Curved Left Arrow 8">
          <a:hlinkClick xmlns:r="http://schemas.openxmlformats.org/officeDocument/2006/relationships" r:id="rId4"/>
        </xdr:cNvPr>
        <xdr:cNvSpPr/>
      </xdr:nvSpPr>
      <xdr:spPr>
        <a:xfrm>
          <a:off x="5562600" y="1952625"/>
          <a:ext cx="1676399" cy="1543050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180974</xdr:rowOff>
    </xdr:from>
    <xdr:to>
      <xdr:col>7</xdr:col>
      <xdr:colOff>0</xdr:colOff>
      <xdr:row>28</xdr:row>
      <xdr:rowOff>190499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30</xdr:row>
      <xdr:rowOff>9526</xdr:rowOff>
    </xdr:from>
    <xdr:to>
      <xdr:col>7</xdr:col>
      <xdr:colOff>0</xdr:colOff>
      <xdr:row>44</xdr:row>
      <xdr:rowOff>180976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46</xdr:row>
      <xdr:rowOff>0</xdr:rowOff>
    </xdr:from>
    <xdr:to>
      <xdr:col>7</xdr:col>
      <xdr:colOff>0</xdr:colOff>
      <xdr:row>59</xdr:row>
      <xdr:rowOff>180975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8</xdr:row>
      <xdr:rowOff>0</xdr:rowOff>
    </xdr:from>
    <xdr:to>
      <xdr:col>9</xdr:col>
      <xdr:colOff>752474</xdr:colOff>
      <xdr:row>14</xdr:row>
      <xdr:rowOff>0</xdr:rowOff>
    </xdr:to>
    <xdr:sp macro="" textlink="">
      <xdr:nvSpPr>
        <xdr:cNvPr id="5" name="Curved Left Arrow 4"/>
        <xdr:cNvSpPr/>
      </xdr:nvSpPr>
      <xdr:spPr>
        <a:xfrm>
          <a:off x="6086475" y="1571625"/>
          <a:ext cx="1676399" cy="1352550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  <xdr:twoCellAnchor editAs="oneCell">
    <xdr:from>
      <xdr:col>8</xdr:col>
      <xdr:colOff>0</xdr:colOff>
      <xdr:row>8</xdr:row>
      <xdr:rowOff>0</xdr:rowOff>
    </xdr:from>
    <xdr:to>
      <xdr:col>10</xdr:col>
      <xdr:colOff>85725</xdr:colOff>
      <xdr:row>13</xdr:row>
      <xdr:rowOff>161925</xdr:rowOff>
    </xdr:to>
    <xdr:pic>
      <xdr:nvPicPr>
        <xdr:cNvPr id="1025" name="Picture 1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086475" y="1571625"/>
          <a:ext cx="1857375" cy="1323975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9525</xdr:rowOff>
    </xdr:from>
    <xdr:to>
      <xdr:col>6</xdr:col>
      <xdr:colOff>752474</xdr:colOff>
      <xdr:row>32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33</xdr:row>
      <xdr:rowOff>1</xdr:rowOff>
    </xdr:from>
    <xdr:to>
      <xdr:col>7</xdr:col>
      <xdr:colOff>19049</xdr:colOff>
      <xdr:row>46</xdr:row>
      <xdr:rowOff>180975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190499</xdr:rowOff>
    </xdr:from>
    <xdr:to>
      <xdr:col>6</xdr:col>
      <xdr:colOff>752474</xdr:colOff>
      <xdr:row>62</xdr:row>
      <xdr:rowOff>180974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962024</xdr:colOff>
      <xdr:row>10</xdr:row>
      <xdr:rowOff>0</xdr:rowOff>
    </xdr:from>
    <xdr:to>
      <xdr:col>9</xdr:col>
      <xdr:colOff>809624</xdr:colOff>
      <xdr:row>17</xdr:row>
      <xdr:rowOff>0</xdr:rowOff>
    </xdr:to>
    <xdr:sp macro="" textlink="">
      <xdr:nvSpPr>
        <xdr:cNvPr id="9" name="Curved Left Arrow 8">
          <a:hlinkClick xmlns:r="http://schemas.openxmlformats.org/officeDocument/2006/relationships" r:id="rId4"/>
        </xdr:cNvPr>
        <xdr:cNvSpPr/>
      </xdr:nvSpPr>
      <xdr:spPr>
        <a:xfrm>
          <a:off x="6191249" y="1952625"/>
          <a:ext cx="1743075" cy="1543050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1</xdr:rowOff>
    </xdr:from>
    <xdr:to>
      <xdr:col>7</xdr:col>
      <xdr:colOff>0</xdr:colOff>
      <xdr:row>29</xdr:row>
      <xdr:rowOff>180975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30</xdr:row>
      <xdr:rowOff>171450</xdr:rowOff>
    </xdr:from>
    <xdr:to>
      <xdr:col>7</xdr:col>
      <xdr:colOff>0</xdr:colOff>
      <xdr:row>45</xdr:row>
      <xdr:rowOff>9525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45</xdr:row>
      <xdr:rowOff>180975</xdr:rowOff>
    </xdr:from>
    <xdr:to>
      <xdr:col>7</xdr:col>
      <xdr:colOff>0</xdr:colOff>
      <xdr:row>61</xdr:row>
      <xdr:rowOff>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9</xdr:row>
      <xdr:rowOff>0</xdr:rowOff>
    </xdr:from>
    <xdr:to>
      <xdr:col>9</xdr:col>
      <xdr:colOff>800099</xdr:colOff>
      <xdr:row>14</xdr:row>
      <xdr:rowOff>200024</xdr:rowOff>
    </xdr:to>
    <xdr:sp macro="" textlink="">
      <xdr:nvSpPr>
        <xdr:cNvPr id="9" name="Curved Left Arrow 8">
          <a:hlinkClick xmlns:r="http://schemas.openxmlformats.org/officeDocument/2006/relationships" r:id="rId4"/>
        </xdr:cNvPr>
        <xdr:cNvSpPr/>
      </xdr:nvSpPr>
      <xdr:spPr>
        <a:xfrm>
          <a:off x="6296025" y="1762125"/>
          <a:ext cx="1685924" cy="1352549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7</xdr:col>
      <xdr:colOff>0</xdr:colOff>
      <xdr:row>22</xdr:row>
      <xdr:rowOff>9525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9524</xdr:rowOff>
    </xdr:from>
    <xdr:to>
      <xdr:col>7</xdr:col>
      <xdr:colOff>9525</xdr:colOff>
      <xdr:row>37</xdr:row>
      <xdr:rowOff>190499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38</xdr:row>
      <xdr:rowOff>180975</xdr:rowOff>
    </xdr:from>
    <xdr:to>
      <xdr:col>6</xdr:col>
      <xdr:colOff>761999</xdr:colOff>
      <xdr:row>53</xdr:row>
      <xdr:rowOff>9525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962024</xdr:colOff>
      <xdr:row>5</xdr:row>
      <xdr:rowOff>0</xdr:rowOff>
    </xdr:from>
    <xdr:to>
      <xdr:col>9</xdr:col>
      <xdr:colOff>809624</xdr:colOff>
      <xdr:row>11</xdr:row>
      <xdr:rowOff>0</xdr:rowOff>
    </xdr:to>
    <xdr:sp macro="" textlink="">
      <xdr:nvSpPr>
        <xdr:cNvPr id="7" name="Curved Left Arrow 6">
          <a:hlinkClick xmlns:r="http://schemas.openxmlformats.org/officeDocument/2006/relationships" r:id="rId4"/>
        </xdr:cNvPr>
        <xdr:cNvSpPr/>
      </xdr:nvSpPr>
      <xdr:spPr>
        <a:xfrm>
          <a:off x="6191249" y="1762125"/>
          <a:ext cx="1743075" cy="1352550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9525</xdr:rowOff>
    </xdr:from>
    <xdr:to>
      <xdr:col>6</xdr:col>
      <xdr:colOff>0</xdr:colOff>
      <xdr:row>26</xdr:row>
      <xdr:rowOff>180975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27</xdr:row>
      <xdr:rowOff>142875</xdr:rowOff>
    </xdr:from>
    <xdr:to>
      <xdr:col>6</xdr:col>
      <xdr:colOff>0</xdr:colOff>
      <xdr:row>42</xdr:row>
      <xdr:rowOff>9525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43</xdr:row>
      <xdr:rowOff>0</xdr:rowOff>
    </xdr:from>
    <xdr:to>
      <xdr:col>5</xdr:col>
      <xdr:colOff>600075</xdr:colOff>
      <xdr:row>59</xdr:row>
      <xdr:rowOff>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942974</xdr:colOff>
      <xdr:row>7</xdr:row>
      <xdr:rowOff>0</xdr:rowOff>
    </xdr:from>
    <xdr:to>
      <xdr:col>9</xdr:col>
      <xdr:colOff>876300</xdr:colOff>
      <xdr:row>13</xdr:row>
      <xdr:rowOff>171450</xdr:rowOff>
    </xdr:to>
    <xdr:sp macro="" textlink="">
      <xdr:nvSpPr>
        <xdr:cNvPr id="9" name="Curved Left Arrow 8">
          <a:hlinkClick xmlns:r="http://schemas.openxmlformats.org/officeDocument/2006/relationships" r:id="rId4"/>
        </xdr:cNvPr>
        <xdr:cNvSpPr/>
      </xdr:nvSpPr>
      <xdr:spPr>
        <a:xfrm>
          <a:off x="6219824" y="1381125"/>
          <a:ext cx="1809751" cy="1524000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180975</xdr:rowOff>
    </xdr:from>
    <xdr:to>
      <xdr:col>7</xdr:col>
      <xdr:colOff>0</xdr:colOff>
      <xdr:row>24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9525</xdr:rowOff>
    </xdr:from>
    <xdr:to>
      <xdr:col>7</xdr:col>
      <xdr:colOff>9524</xdr:colOff>
      <xdr:row>39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40</xdr:row>
      <xdr:rowOff>0</xdr:rowOff>
    </xdr:from>
    <xdr:to>
      <xdr:col>7</xdr:col>
      <xdr:colOff>9525</xdr:colOff>
      <xdr:row>54</xdr:row>
      <xdr:rowOff>180975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942974</xdr:colOff>
      <xdr:row>6</xdr:row>
      <xdr:rowOff>0</xdr:rowOff>
    </xdr:from>
    <xdr:to>
      <xdr:col>9</xdr:col>
      <xdr:colOff>876300</xdr:colOff>
      <xdr:row>11</xdr:row>
      <xdr:rowOff>171450</xdr:rowOff>
    </xdr:to>
    <xdr:sp macro="" textlink="">
      <xdr:nvSpPr>
        <xdr:cNvPr id="6" name="Curved Left Arrow 5">
          <a:hlinkClick xmlns:r="http://schemas.openxmlformats.org/officeDocument/2006/relationships" r:id="rId4"/>
        </xdr:cNvPr>
        <xdr:cNvSpPr/>
      </xdr:nvSpPr>
      <xdr:spPr>
        <a:xfrm>
          <a:off x="6219824" y="1190625"/>
          <a:ext cx="1809751" cy="1333500"/>
        </a:xfrm>
        <a:prstGeom prst="curvedLeftArrow">
          <a:avLst>
            <a:gd name="adj1" fmla="val 19094"/>
            <a:gd name="adj2" fmla="val 50000"/>
            <a:gd name="adj3" fmla="val 25000"/>
          </a:avLst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ZA" sz="1200" b="1">
              <a:solidFill>
                <a:schemeClr val="accent5">
                  <a:lumMod val="75000"/>
                </a:schemeClr>
              </a:solidFill>
              <a:latin typeface="+mn-lt"/>
              <a:ea typeface="+mn-ea"/>
              <a:cs typeface="+mn-cs"/>
            </a:rPr>
            <a:t>BACK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24</xdr:row>
      <xdr:rowOff>47625</xdr:rowOff>
    </xdr:from>
    <xdr:to>
      <xdr:col>2</xdr:col>
      <xdr:colOff>866775</xdr:colOff>
      <xdr:row>42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981075</xdr:colOff>
      <xdr:row>24</xdr:row>
      <xdr:rowOff>47625</xdr:rowOff>
    </xdr:from>
    <xdr:to>
      <xdr:col>5</xdr:col>
      <xdr:colOff>19050</xdr:colOff>
      <xdr:row>42</xdr:row>
      <xdr:rowOff>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971550</xdr:colOff>
      <xdr:row>43</xdr:row>
      <xdr:rowOff>228600</xdr:rowOff>
    </xdr:from>
    <xdr:to>
      <xdr:col>5</xdr:col>
      <xdr:colOff>28576</xdr:colOff>
      <xdr:row>64</xdr:row>
      <xdr:rowOff>9525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152401</xdr:colOff>
      <xdr:row>44</xdr:row>
      <xdr:rowOff>1</xdr:rowOff>
    </xdr:from>
    <xdr:to>
      <xdr:col>2</xdr:col>
      <xdr:colOff>819151</xdr:colOff>
      <xdr:row>64</xdr:row>
      <xdr:rowOff>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152401</xdr:colOff>
      <xdr:row>66</xdr:row>
      <xdr:rowOff>219076</xdr:rowOff>
    </xdr:from>
    <xdr:to>
      <xdr:col>2</xdr:col>
      <xdr:colOff>781051</xdr:colOff>
      <xdr:row>86</xdr:row>
      <xdr:rowOff>180976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952501</xdr:colOff>
      <xdr:row>66</xdr:row>
      <xdr:rowOff>228600</xdr:rowOff>
    </xdr:from>
    <xdr:to>
      <xdr:col>5</xdr:col>
      <xdr:colOff>28576</xdr:colOff>
      <xdr:row>86</xdr:row>
      <xdr:rowOff>180975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35</xdr:row>
      <xdr:rowOff>19050</xdr:rowOff>
    </xdr:from>
    <xdr:to>
      <xdr:col>2</xdr:col>
      <xdr:colOff>600075</xdr:colOff>
      <xdr:row>52</xdr:row>
      <xdr:rowOff>180974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57</xdr:row>
      <xdr:rowOff>0</xdr:rowOff>
    </xdr:from>
    <xdr:to>
      <xdr:col>2</xdr:col>
      <xdr:colOff>619125</xdr:colOff>
      <xdr:row>75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79</xdr:row>
      <xdr:rowOff>19050</xdr:rowOff>
    </xdr:from>
    <xdr:to>
      <xdr:col>2</xdr:col>
      <xdr:colOff>619125</xdr:colOff>
      <xdr:row>98</xdr:row>
      <xdr:rowOff>171450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102</xdr:row>
      <xdr:rowOff>0</xdr:rowOff>
    </xdr:from>
    <xdr:to>
      <xdr:col>2</xdr:col>
      <xdr:colOff>600075</xdr:colOff>
      <xdr:row>120</xdr:row>
      <xdr:rowOff>190499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781050</xdr:colOff>
      <xdr:row>35</xdr:row>
      <xdr:rowOff>19050</xdr:rowOff>
    </xdr:from>
    <xdr:to>
      <xdr:col>4</xdr:col>
      <xdr:colOff>1990724</xdr:colOff>
      <xdr:row>52</xdr:row>
      <xdr:rowOff>180974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781051</xdr:colOff>
      <xdr:row>57</xdr:row>
      <xdr:rowOff>19049</xdr:rowOff>
    </xdr:from>
    <xdr:to>
      <xdr:col>4</xdr:col>
      <xdr:colOff>2009776</xdr:colOff>
      <xdr:row>75</xdr:row>
      <xdr:rowOff>180974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828675</xdr:colOff>
      <xdr:row>79</xdr:row>
      <xdr:rowOff>19050</xdr:rowOff>
    </xdr:from>
    <xdr:to>
      <xdr:col>4</xdr:col>
      <xdr:colOff>2000249</xdr:colOff>
      <xdr:row>99</xdr:row>
      <xdr:rowOff>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838200</xdr:colOff>
      <xdr:row>102</xdr:row>
      <xdr:rowOff>9525</xdr:rowOff>
    </xdr:from>
    <xdr:to>
      <xdr:col>4</xdr:col>
      <xdr:colOff>1990725</xdr:colOff>
      <xdr:row>120</xdr:row>
      <xdr:rowOff>180974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12</xdr:row>
      <xdr:rowOff>0</xdr:rowOff>
    </xdr:from>
    <xdr:to>
      <xdr:col>15</xdr:col>
      <xdr:colOff>447675</xdr:colOff>
      <xdr:row>13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257176</xdr:colOff>
      <xdr:row>22</xdr:row>
      <xdr:rowOff>66675</xdr:rowOff>
    </xdr:from>
    <xdr:to>
      <xdr:col>2</xdr:col>
      <xdr:colOff>771526</xdr:colOff>
      <xdr:row>40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923925</xdr:colOff>
      <xdr:row>22</xdr:row>
      <xdr:rowOff>38100</xdr:rowOff>
    </xdr:from>
    <xdr:to>
      <xdr:col>5</xdr:col>
      <xdr:colOff>76200</xdr:colOff>
      <xdr:row>41</xdr:row>
      <xdr:rowOff>19050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495299</xdr:colOff>
      <xdr:row>23</xdr:row>
      <xdr:rowOff>9525</xdr:rowOff>
    </xdr:from>
    <xdr:to>
      <xdr:col>2</xdr:col>
      <xdr:colOff>1952624</xdr:colOff>
      <xdr:row>37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485775</xdr:colOff>
      <xdr:row>41</xdr:row>
      <xdr:rowOff>0</xdr:rowOff>
    </xdr:from>
    <xdr:to>
      <xdr:col>2</xdr:col>
      <xdr:colOff>1914525</xdr:colOff>
      <xdr:row>57</xdr:row>
      <xdr:rowOff>171450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104775</xdr:colOff>
      <xdr:row>23</xdr:row>
      <xdr:rowOff>9526</xdr:rowOff>
    </xdr:from>
    <xdr:to>
      <xdr:col>7</xdr:col>
      <xdr:colOff>600075</xdr:colOff>
      <xdr:row>38</xdr:row>
      <xdr:rowOff>9526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41</xdr:row>
      <xdr:rowOff>0</xdr:rowOff>
    </xdr:from>
    <xdr:to>
      <xdr:col>7</xdr:col>
      <xdr:colOff>600075</xdr:colOff>
      <xdr:row>57</xdr:row>
      <xdr:rowOff>142875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20</xdr:row>
      <xdr:rowOff>0</xdr:rowOff>
    </xdr:from>
    <xdr:to>
      <xdr:col>2</xdr:col>
      <xdr:colOff>85725</xdr:colOff>
      <xdr:row>35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38</xdr:row>
      <xdr:rowOff>9524</xdr:rowOff>
    </xdr:from>
    <xdr:to>
      <xdr:col>2</xdr:col>
      <xdr:colOff>95250</xdr:colOff>
      <xdr:row>52</xdr:row>
      <xdr:rowOff>171450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56</xdr:row>
      <xdr:rowOff>19050</xdr:rowOff>
    </xdr:from>
    <xdr:to>
      <xdr:col>2</xdr:col>
      <xdr:colOff>142875</xdr:colOff>
      <xdr:row>71</xdr:row>
      <xdr:rowOff>76200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285749</xdr:colOff>
      <xdr:row>20</xdr:row>
      <xdr:rowOff>19050</xdr:rowOff>
    </xdr:from>
    <xdr:to>
      <xdr:col>5</xdr:col>
      <xdr:colOff>85725</xdr:colOff>
      <xdr:row>35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276223</xdr:colOff>
      <xdr:row>38</xdr:row>
      <xdr:rowOff>19049</xdr:rowOff>
    </xdr:from>
    <xdr:to>
      <xdr:col>5</xdr:col>
      <xdr:colOff>85724</xdr:colOff>
      <xdr:row>52</xdr:row>
      <xdr:rowOff>180974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276225</xdr:colOff>
      <xdr:row>56</xdr:row>
      <xdr:rowOff>19050</xdr:rowOff>
    </xdr:from>
    <xdr:to>
      <xdr:col>5</xdr:col>
      <xdr:colOff>85725</xdr:colOff>
      <xdr:row>71</xdr:row>
      <xdr:rowOff>114300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3"/>
  <sheetViews>
    <sheetView workbookViewId="0"/>
  </sheetViews>
  <sheetFormatPr defaultRowHeight="15" x14ac:dyDescent="0.25"/>
  <cols>
    <col min="1" max="1" width="3.5703125" customWidth="1"/>
    <col min="8" max="8" width="9.140625" customWidth="1"/>
  </cols>
  <sheetData>
    <row r="1" spans="1:21" ht="15.75" thickBot="1" x14ac:dyDescent="0.3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1:21" ht="15.75" thickBot="1" x14ac:dyDescent="0.3">
      <c r="A2" s="16"/>
      <c r="B2" s="133" t="s">
        <v>33</v>
      </c>
      <c r="C2" s="134"/>
      <c r="D2" s="134"/>
      <c r="E2" s="134"/>
      <c r="F2" s="134"/>
      <c r="G2" s="134"/>
      <c r="H2" s="135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1:21" ht="15.75" thickBot="1" x14ac:dyDescent="0.3">
      <c r="A3" s="16"/>
      <c r="B3" s="136"/>
      <c r="C3" s="137"/>
      <c r="D3" s="137"/>
      <c r="E3" s="137"/>
      <c r="F3" s="137"/>
      <c r="G3" s="137"/>
      <c r="H3" s="138"/>
      <c r="I3" s="16"/>
      <c r="J3" s="142" t="s">
        <v>10</v>
      </c>
      <c r="K3" s="143"/>
      <c r="L3" s="143"/>
      <c r="M3" s="143"/>
      <c r="N3" s="144"/>
      <c r="O3" s="16"/>
      <c r="P3" s="16"/>
      <c r="Q3" s="16"/>
      <c r="R3" s="16"/>
      <c r="S3" s="16"/>
      <c r="T3" s="16"/>
      <c r="U3" s="16"/>
    </row>
    <row r="4" spans="1:21" ht="15.75" thickBot="1" x14ac:dyDescent="0.3">
      <c r="A4" s="16"/>
      <c r="B4" s="136"/>
      <c r="C4" s="137"/>
      <c r="D4" s="137"/>
      <c r="E4" s="137"/>
      <c r="F4" s="137"/>
      <c r="G4" s="137"/>
      <c r="H4" s="138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1" ht="15.75" thickBot="1" x14ac:dyDescent="0.3">
      <c r="A5" s="16"/>
      <c r="B5" s="136"/>
      <c r="C5" s="137"/>
      <c r="D5" s="137"/>
      <c r="E5" s="137"/>
      <c r="F5" s="137"/>
      <c r="G5" s="137"/>
      <c r="H5" s="138"/>
      <c r="I5" s="16"/>
      <c r="J5" s="128" t="s">
        <v>11</v>
      </c>
      <c r="K5" s="129"/>
      <c r="L5" s="129"/>
      <c r="M5" s="129"/>
      <c r="N5" s="130"/>
      <c r="O5" s="16"/>
      <c r="P5" s="16"/>
      <c r="Q5" s="16"/>
      <c r="R5" s="16"/>
      <c r="S5" s="16"/>
      <c r="T5" s="16"/>
      <c r="U5" s="16"/>
    </row>
    <row r="6" spans="1:21" ht="15.75" thickBot="1" x14ac:dyDescent="0.3">
      <c r="A6" s="16"/>
      <c r="B6" s="136"/>
      <c r="C6" s="137"/>
      <c r="D6" s="137"/>
      <c r="E6" s="137"/>
      <c r="F6" s="137"/>
      <c r="G6" s="137"/>
      <c r="H6" s="138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</row>
    <row r="7" spans="1:21" ht="15.75" thickBot="1" x14ac:dyDescent="0.3">
      <c r="A7" s="16"/>
      <c r="B7" s="136"/>
      <c r="C7" s="137"/>
      <c r="D7" s="137"/>
      <c r="E7" s="137"/>
      <c r="F7" s="137"/>
      <c r="G7" s="137"/>
      <c r="H7" s="138"/>
      <c r="I7" s="16"/>
      <c r="J7" s="125" t="s">
        <v>19</v>
      </c>
      <c r="K7" s="145"/>
      <c r="L7" s="145"/>
      <c r="M7" s="145"/>
      <c r="N7" s="146"/>
      <c r="O7" s="16"/>
      <c r="P7" s="16"/>
      <c r="Q7" s="16"/>
      <c r="R7" s="16"/>
      <c r="S7" s="16"/>
      <c r="T7" s="16"/>
      <c r="U7" s="16"/>
    </row>
    <row r="8" spans="1:21" ht="15.75" thickBot="1" x14ac:dyDescent="0.3">
      <c r="A8" s="16"/>
      <c r="B8" s="136"/>
      <c r="C8" s="137"/>
      <c r="D8" s="137"/>
      <c r="E8" s="137"/>
      <c r="F8" s="137"/>
      <c r="G8" s="137"/>
      <c r="H8" s="138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1" ht="15.75" thickBot="1" x14ac:dyDescent="0.3">
      <c r="A9" s="16"/>
      <c r="B9" s="136"/>
      <c r="C9" s="137"/>
      <c r="D9" s="137"/>
      <c r="E9" s="137"/>
      <c r="F9" s="137"/>
      <c r="G9" s="137"/>
      <c r="H9" s="138"/>
      <c r="I9" s="16"/>
      <c r="J9" s="128" t="s">
        <v>12</v>
      </c>
      <c r="K9" s="147"/>
      <c r="L9" s="147"/>
      <c r="M9" s="147"/>
      <c r="N9" s="148"/>
      <c r="O9" s="16"/>
      <c r="P9" s="16"/>
      <c r="Q9" s="16"/>
      <c r="R9" s="16"/>
      <c r="S9" s="16"/>
      <c r="T9" s="16"/>
      <c r="U9" s="16"/>
    </row>
    <row r="10" spans="1:21" ht="15.75" thickBot="1" x14ac:dyDescent="0.3">
      <c r="A10" s="16"/>
      <c r="B10" s="136"/>
      <c r="C10" s="137"/>
      <c r="D10" s="137"/>
      <c r="E10" s="137"/>
      <c r="F10" s="137"/>
      <c r="G10" s="137"/>
      <c r="H10" s="13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spans="1:21" ht="15.75" thickBot="1" x14ac:dyDescent="0.3">
      <c r="A11" s="16"/>
      <c r="B11" s="136"/>
      <c r="C11" s="137"/>
      <c r="D11" s="137"/>
      <c r="E11" s="137"/>
      <c r="F11" s="137"/>
      <c r="G11" s="137"/>
      <c r="H11" s="138"/>
      <c r="I11" s="16"/>
      <c r="J11" s="125" t="s">
        <v>13</v>
      </c>
      <c r="K11" s="145"/>
      <c r="L11" s="145"/>
      <c r="M11" s="145"/>
      <c r="N11" s="146"/>
      <c r="O11" s="16"/>
      <c r="P11" s="16"/>
      <c r="Q11" s="16"/>
      <c r="R11" s="16"/>
      <c r="S11" s="16"/>
      <c r="T11" s="16"/>
      <c r="U11" s="16"/>
    </row>
    <row r="12" spans="1:21" ht="15.75" thickBot="1" x14ac:dyDescent="0.3">
      <c r="A12" s="16"/>
      <c r="B12" s="136"/>
      <c r="C12" s="137"/>
      <c r="D12" s="137"/>
      <c r="E12" s="137"/>
      <c r="F12" s="137"/>
      <c r="G12" s="137"/>
      <c r="H12" s="138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</row>
    <row r="13" spans="1:21" ht="15.75" thickBot="1" x14ac:dyDescent="0.3">
      <c r="A13" s="16"/>
      <c r="B13" s="139"/>
      <c r="C13" s="140"/>
      <c r="D13" s="140"/>
      <c r="E13" s="140"/>
      <c r="F13" s="140"/>
      <c r="G13" s="140"/>
      <c r="H13" s="141"/>
      <c r="I13" s="16"/>
      <c r="J13" s="128" t="s">
        <v>14</v>
      </c>
      <c r="K13" s="129"/>
      <c r="L13" s="129"/>
      <c r="M13" s="129"/>
      <c r="N13" s="130"/>
      <c r="O13" s="16"/>
      <c r="P13" s="16"/>
      <c r="Q13" s="16"/>
      <c r="R13" s="16"/>
      <c r="S13" s="16"/>
      <c r="T13" s="16"/>
      <c r="U13" s="16"/>
    </row>
    <row r="14" spans="1:21" ht="15.75" thickBot="1" x14ac:dyDescent="0.3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</row>
    <row r="15" spans="1:21" ht="15.75" thickBot="1" x14ac:dyDescent="0.3">
      <c r="A15" s="16"/>
      <c r="B15" s="16"/>
      <c r="C15" s="16"/>
      <c r="D15" s="16"/>
      <c r="E15" s="16"/>
      <c r="F15" s="16"/>
      <c r="G15" s="16"/>
      <c r="H15" s="16"/>
      <c r="I15" s="16"/>
      <c r="J15" s="125" t="s">
        <v>30</v>
      </c>
      <c r="K15" s="126"/>
      <c r="L15" s="126"/>
      <c r="M15" s="126"/>
      <c r="N15" s="127"/>
      <c r="O15" s="16"/>
      <c r="P15" s="16"/>
      <c r="Q15" s="16"/>
      <c r="R15" s="16"/>
      <c r="S15" s="16"/>
      <c r="T15" s="16"/>
      <c r="U15" s="16"/>
    </row>
    <row r="16" spans="1:21" ht="15.75" thickBot="1" x14ac:dyDescent="0.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</row>
    <row r="17" spans="1:21" ht="15.75" thickBot="1" x14ac:dyDescent="0.3">
      <c r="A17" s="16"/>
      <c r="B17" s="16"/>
      <c r="C17" s="16"/>
      <c r="D17" s="16"/>
      <c r="E17" s="16"/>
      <c r="F17" s="16"/>
      <c r="G17" s="16"/>
      <c r="H17" s="16"/>
      <c r="I17" s="16"/>
      <c r="J17" s="128" t="s">
        <v>15</v>
      </c>
      <c r="K17" s="129"/>
      <c r="L17" s="129"/>
      <c r="M17" s="129"/>
      <c r="N17" s="130"/>
      <c r="O17" s="16"/>
      <c r="P17" s="16"/>
      <c r="Q17" s="16"/>
      <c r="R17" s="16"/>
      <c r="S17" s="16"/>
      <c r="T17" s="16"/>
      <c r="U17" s="16"/>
    </row>
    <row r="18" spans="1:21" ht="15.75" thickBot="1" x14ac:dyDescent="0.3">
      <c r="A18" s="16"/>
      <c r="B18" s="16"/>
      <c r="C18" s="16"/>
      <c r="D18" s="16"/>
      <c r="E18" s="16"/>
      <c r="F18" s="16"/>
      <c r="G18" s="16"/>
      <c r="H18" s="48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ht="15" customHeight="1" thickBot="1" x14ac:dyDescent="0.5">
      <c r="A19" s="16"/>
      <c r="B19" s="16"/>
      <c r="C19" s="16"/>
      <c r="D19" s="16"/>
      <c r="E19" s="16"/>
      <c r="F19" s="16"/>
      <c r="G19" s="49"/>
      <c r="H19" s="16"/>
      <c r="I19" s="16"/>
      <c r="J19" s="125" t="s">
        <v>16</v>
      </c>
      <c r="K19" s="131"/>
      <c r="L19" s="131"/>
      <c r="M19" s="131"/>
      <c r="N19" s="132"/>
      <c r="O19" s="16"/>
      <c r="P19" s="16"/>
      <c r="Q19" s="16"/>
      <c r="R19" s="16"/>
      <c r="S19" s="16"/>
      <c r="T19" s="16"/>
      <c r="U19" s="16"/>
    </row>
    <row r="20" spans="1:21" ht="15.75" thickBot="1" x14ac:dyDescent="0.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</row>
    <row r="21" spans="1:21" ht="15.75" thickBot="1" x14ac:dyDescent="0.3">
      <c r="A21" s="16"/>
      <c r="B21" s="16"/>
      <c r="C21" s="16"/>
      <c r="D21" s="16"/>
      <c r="E21" s="16"/>
      <c r="F21" s="16"/>
      <c r="G21" s="16"/>
      <c r="H21" s="16"/>
      <c r="I21" s="16"/>
      <c r="J21" s="128" t="s">
        <v>20</v>
      </c>
      <c r="K21" s="129"/>
      <c r="L21" s="129"/>
      <c r="M21" s="129"/>
      <c r="N21" s="130"/>
      <c r="O21" s="16"/>
      <c r="P21" s="16"/>
      <c r="Q21" s="16"/>
      <c r="R21" s="16"/>
      <c r="S21" s="16"/>
      <c r="T21" s="16"/>
      <c r="U21" s="16"/>
    </row>
    <row r="22" spans="1:21" ht="15.75" thickBot="1" x14ac:dyDescent="0.3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</row>
    <row r="23" spans="1:21" ht="15.75" thickBot="1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25" t="s">
        <v>17</v>
      </c>
      <c r="K23" s="131"/>
      <c r="L23" s="131"/>
      <c r="M23" s="131"/>
      <c r="N23" s="132"/>
      <c r="O23" s="16"/>
      <c r="P23" s="16"/>
      <c r="Q23" s="16"/>
      <c r="R23" s="16"/>
      <c r="S23" s="16"/>
      <c r="T23" s="16"/>
      <c r="U23" s="16"/>
    </row>
    <row r="24" spans="1:21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47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</row>
    <row r="25" spans="1:21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</row>
    <row r="27" spans="1:21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</row>
    <row r="28" spans="1:2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</row>
    <row r="29" spans="1:21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</row>
    <row r="31" spans="1:2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</row>
    <row r="32" spans="1:2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</row>
    <row r="33" spans="1:21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</row>
  </sheetData>
  <mergeCells count="12">
    <mergeCell ref="B2:H13"/>
    <mergeCell ref="J3:N3"/>
    <mergeCell ref="J5:N5"/>
    <mergeCell ref="J7:N7"/>
    <mergeCell ref="J9:N9"/>
    <mergeCell ref="J11:N11"/>
    <mergeCell ref="J13:N13"/>
    <mergeCell ref="J15:N15"/>
    <mergeCell ref="J17:N17"/>
    <mergeCell ref="J19:N19"/>
    <mergeCell ref="J21:N21"/>
    <mergeCell ref="J23:N23"/>
  </mergeCells>
  <hyperlinks>
    <hyperlink ref="J3:N3" location="'Accounts Clerk'!A1" display="Accounts Clerk"/>
    <hyperlink ref="J5:N5" location="'Credit Controller'!A1" display="Credit Controller"/>
    <hyperlink ref="J7:N7" location="Bookkeeper!A1" display="Bookkeeper"/>
    <hyperlink ref="J9:N9" location="Receptionist!A1" display="Receptionist"/>
    <hyperlink ref="J11:N11" location="Secretary!A1" display="Sacretary"/>
    <hyperlink ref="J13:N13" location="'Executive Secretary'!A1" display="Executive Secretary"/>
    <hyperlink ref="J15:N15" location="'Sales Representative'!A1" display="Sales Representive"/>
    <hyperlink ref="J17:N17" location="'Office-Admin Assitant'!A1" display="Office/Admin Manager"/>
    <hyperlink ref="J19:N19" location="'HR Officer'!A1" display="HR Officer"/>
    <hyperlink ref="J21:N21" location="'Contact Centre Agent'!A1" display="Contact Centre agent"/>
    <hyperlink ref="J23:N23" location="'Contact Centre Agent'!A1" display="Data Processor"/>
  </hyperlink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7"/>
  <sheetViews>
    <sheetView workbookViewId="0">
      <selection activeCell="B18" sqref="B18"/>
    </sheetView>
  </sheetViews>
  <sheetFormatPr defaultRowHeight="15" x14ac:dyDescent="0.25"/>
  <cols>
    <col min="1" max="1" width="21.42578125" style="72" customWidth="1"/>
    <col min="2" max="2" width="9.140625" style="72" customWidth="1"/>
    <col min="3" max="3" width="10.7109375" style="72" customWidth="1"/>
    <col min="4" max="5" width="9.85546875" style="72" customWidth="1"/>
    <col min="6" max="6" width="9.140625" style="72"/>
    <col min="7" max="7" width="10.5703125" style="72" customWidth="1"/>
    <col min="8" max="9" width="13.85546875" style="72" customWidth="1"/>
    <col min="10" max="10" width="11.85546875" style="72" customWidth="1"/>
    <col min="11" max="12" width="12.140625" style="72" customWidth="1"/>
    <col min="13" max="13" width="9.5703125" style="72" customWidth="1"/>
    <col min="14" max="14" width="11.28515625" style="72" customWidth="1"/>
    <col min="15" max="17" width="9.140625" style="72"/>
    <col min="18" max="18" width="10.42578125" style="72" customWidth="1"/>
    <col min="19" max="19" width="13.5703125" style="72" customWidth="1"/>
    <col min="20" max="20" width="13.7109375" style="72" customWidth="1"/>
    <col min="21" max="21" width="12.85546875" style="72" customWidth="1"/>
    <col min="22" max="22" width="12.42578125" style="72" customWidth="1"/>
    <col min="23" max="24" width="9.140625" style="72"/>
    <col min="25" max="25" width="10.7109375" style="72" customWidth="1"/>
    <col min="26" max="28" width="9.140625" style="72"/>
    <col min="29" max="29" width="11.140625" style="72" customWidth="1"/>
    <col min="30" max="30" width="13.42578125" style="72" customWidth="1"/>
    <col min="31" max="31" width="14.28515625" style="72" customWidth="1"/>
    <col min="32" max="32" width="13" style="72" customWidth="1"/>
    <col min="33" max="33" width="12.7109375" style="72" customWidth="1"/>
    <col min="34" max="16384" width="9.140625" style="72"/>
  </cols>
  <sheetData>
    <row r="1" spans="1:40" ht="15.75" thickBot="1" x14ac:dyDescent="0.3">
      <c r="A1" s="152" t="s">
        <v>10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6" t="s">
        <v>0</v>
      </c>
      <c r="N1" s="26" t="s">
        <v>1</v>
      </c>
      <c r="O1" s="26" t="s">
        <v>2</v>
      </c>
      <c r="P1" s="26" t="s">
        <v>3</v>
      </c>
      <c r="Q1" s="26" t="s">
        <v>4</v>
      </c>
      <c r="R1" s="26" t="s">
        <v>5</v>
      </c>
      <c r="S1" s="26" t="s">
        <v>29</v>
      </c>
      <c r="T1" s="26" t="s">
        <v>6</v>
      </c>
      <c r="U1" s="26" t="s">
        <v>7</v>
      </c>
      <c r="V1" s="26" t="s">
        <v>8</v>
      </c>
      <c r="W1" s="26" t="s">
        <v>9</v>
      </c>
      <c r="X1" s="71" t="s">
        <v>0</v>
      </c>
      <c r="Y1" s="27" t="s">
        <v>1</v>
      </c>
      <c r="Z1" s="27" t="s">
        <v>2</v>
      </c>
      <c r="AA1" s="27" t="s">
        <v>3</v>
      </c>
      <c r="AB1" s="27" t="s">
        <v>4</v>
      </c>
      <c r="AC1" s="27" t="s">
        <v>5</v>
      </c>
      <c r="AD1" s="27" t="s">
        <v>29</v>
      </c>
      <c r="AE1" s="27" t="s">
        <v>6</v>
      </c>
      <c r="AF1" s="27" t="s">
        <v>7</v>
      </c>
      <c r="AG1" s="27" t="s">
        <v>8</v>
      </c>
      <c r="AH1" s="27" t="s">
        <v>9</v>
      </c>
    </row>
    <row r="2" spans="1:40" ht="15.75" thickBot="1" x14ac:dyDescent="0.3">
      <c r="A2" s="153"/>
      <c r="B2" s="149" t="s">
        <v>18</v>
      </c>
      <c r="C2" s="150"/>
      <c r="D2" s="150"/>
      <c r="E2" s="150"/>
      <c r="F2" s="150"/>
      <c r="G2" s="150"/>
      <c r="H2" s="150"/>
      <c r="I2" s="150"/>
      <c r="J2" s="150"/>
      <c r="K2" s="150"/>
      <c r="L2" s="151"/>
      <c r="M2" s="154" t="s">
        <v>21</v>
      </c>
      <c r="N2" s="155"/>
      <c r="O2" s="155"/>
      <c r="P2" s="155"/>
      <c r="Q2" s="155"/>
      <c r="R2" s="155"/>
      <c r="S2" s="155"/>
      <c r="T2" s="155"/>
      <c r="U2" s="155"/>
      <c r="V2" s="155"/>
      <c r="W2" s="156"/>
      <c r="X2" s="157" t="s">
        <v>22</v>
      </c>
      <c r="Y2" s="157"/>
      <c r="Z2" s="157"/>
      <c r="AA2" s="157"/>
      <c r="AB2" s="157"/>
      <c r="AC2" s="157"/>
      <c r="AD2" s="157"/>
      <c r="AE2" s="157"/>
      <c r="AF2" s="157"/>
      <c r="AG2" s="157"/>
      <c r="AH2" s="158"/>
    </row>
    <row r="3" spans="1:40" x14ac:dyDescent="0.25">
      <c r="A3" s="7" t="s">
        <v>27</v>
      </c>
      <c r="B3" s="21">
        <v>8303</v>
      </c>
      <c r="C3" s="11">
        <v>8042</v>
      </c>
      <c r="D3" s="11">
        <v>8885</v>
      </c>
      <c r="E3" s="11">
        <v>7173</v>
      </c>
      <c r="F3" s="11">
        <v>6988</v>
      </c>
      <c r="G3" s="11">
        <v>7217</v>
      </c>
      <c r="H3" s="11">
        <v>6342</v>
      </c>
      <c r="I3" s="11">
        <v>6781</v>
      </c>
      <c r="J3" s="11">
        <v>5188</v>
      </c>
      <c r="K3" s="11">
        <v>6718</v>
      </c>
      <c r="L3" s="12">
        <v>6049</v>
      </c>
      <c r="M3" s="21">
        <v>3500</v>
      </c>
      <c r="N3" s="11">
        <v>5525</v>
      </c>
      <c r="O3" s="11">
        <v>5000</v>
      </c>
      <c r="P3" s="11">
        <v>5000</v>
      </c>
      <c r="Q3" s="11">
        <v>4200</v>
      </c>
      <c r="R3" s="11">
        <v>4866</v>
      </c>
      <c r="S3" s="11">
        <v>4000</v>
      </c>
      <c r="T3" s="11">
        <v>4000</v>
      </c>
      <c r="U3" s="11">
        <v>3750</v>
      </c>
      <c r="V3" s="11">
        <v>3371</v>
      </c>
      <c r="W3" s="12">
        <v>3000</v>
      </c>
      <c r="X3" s="11">
        <v>15000</v>
      </c>
      <c r="Y3" s="11">
        <v>12500</v>
      </c>
      <c r="Z3" s="11">
        <v>14000</v>
      </c>
      <c r="AA3" s="11">
        <v>14000</v>
      </c>
      <c r="AB3" s="11">
        <v>9280</v>
      </c>
      <c r="AC3" s="11">
        <v>9500</v>
      </c>
      <c r="AD3" s="11">
        <v>11000</v>
      </c>
      <c r="AE3" s="11">
        <v>12000</v>
      </c>
      <c r="AF3" s="11">
        <v>7000</v>
      </c>
      <c r="AG3" s="11">
        <v>9000</v>
      </c>
      <c r="AH3" s="12">
        <v>8333</v>
      </c>
    </row>
    <row r="4" spans="1:40" x14ac:dyDescent="0.25">
      <c r="A4" s="8" t="s">
        <v>26</v>
      </c>
      <c r="B4" s="21">
        <v>10115</v>
      </c>
      <c r="C4" s="11">
        <v>11202</v>
      </c>
      <c r="D4" s="11">
        <v>13136</v>
      </c>
      <c r="E4" s="11">
        <v>10774</v>
      </c>
      <c r="F4" s="11">
        <v>8000</v>
      </c>
      <c r="G4" s="11">
        <v>9162</v>
      </c>
      <c r="H4" s="11">
        <v>7634</v>
      </c>
      <c r="I4" s="11">
        <v>7667</v>
      </c>
      <c r="J4" s="11">
        <v>6214</v>
      </c>
      <c r="K4" s="11">
        <v>9443</v>
      </c>
      <c r="L4" s="12">
        <v>5667</v>
      </c>
      <c r="M4" s="21">
        <v>8000</v>
      </c>
      <c r="N4" s="11">
        <v>6000</v>
      </c>
      <c r="O4" s="11">
        <v>7500</v>
      </c>
      <c r="P4" s="11">
        <v>6000</v>
      </c>
      <c r="Q4" s="11">
        <v>5000</v>
      </c>
      <c r="R4" s="11">
        <v>5250</v>
      </c>
      <c r="S4" s="11">
        <v>5350</v>
      </c>
      <c r="T4" s="11">
        <v>6000</v>
      </c>
      <c r="U4" s="11">
        <v>4500</v>
      </c>
      <c r="V4" s="11">
        <v>3688</v>
      </c>
      <c r="W4" s="12">
        <v>5000</v>
      </c>
      <c r="X4" s="11">
        <v>13877</v>
      </c>
      <c r="Y4" s="11">
        <v>11864</v>
      </c>
      <c r="Z4" s="11">
        <v>15001</v>
      </c>
      <c r="AA4" s="11">
        <v>10901</v>
      </c>
      <c r="AB4" s="11">
        <v>7999</v>
      </c>
      <c r="AC4" s="11">
        <v>9756</v>
      </c>
      <c r="AD4" s="11">
        <v>7501</v>
      </c>
      <c r="AE4" s="11">
        <v>8343</v>
      </c>
      <c r="AF4" s="11">
        <v>6701</v>
      </c>
      <c r="AG4" s="11">
        <v>11101</v>
      </c>
      <c r="AH4" s="12">
        <v>6243</v>
      </c>
    </row>
    <row r="5" spans="1:40" x14ac:dyDescent="0.25">
      <c r="A5" s="8" t="s">
        <v>25</v>
      </c>
      <c r="B5" s="21">
        <v>19333</v>
      </c>
      <c r="C5" s="11"/>
      <c r="D5" s="11">
        <v>9817</v>
      </c>
      <c r="E5" s="11">
        <v>8846</v>
      </c>
      <c r="F5" s="11">
        <v>9535</v>
      </c>
      <c r="G5" s="11">
        <v>8444</v>
      </c>
      <c r="H5" s="11">
        <v>8846</v>
      </c>
      <c r="I5" s="11">
        <v>7040</v>
      </c>
      <c r="J5" s="11"/>
      <c r="K5" s="11"/>
      <c r="L5" s="12"/>
      <c r="M5" s="21">
        <v>6000</v>
      </c>
      <c r="N5" s="11"/>
      <c r="O5" s="11">
        <v>3750</v>
      </c>
      <c r="P5" s="11">
        <v>4875</v>
      </c>
      <c r="Q5" s="11">
        <v>6500</v>
      </c>
      <c r="R5" s="11">
        <v>8775</v>
      </c>
      <c r="S5" s="11">
        <v>5500</v>
      </c>
      <c r="T5" s="11">
        <v>3000</v>
      </c>
      <c r="U5" s="11"/>
      <c r="V5" s="11"/>
      <c r="W5" s="12"/>
      <c r="X5" s="11">
        <v>42500</v>
      </c>
      <c r="Y5" s="11"/>
      <c r="Z5" s="11">
        <v>15833</v>
      </c>
      <c r="AA5" s="11">
        <v>15211</v>
      </c>
      <c r="AB5" s="11">
        <v>14606</v>
      </c>
      <c r="AC5" s="11">
        <v>13000</v>
      </c>
      <c r="AD5" s="11">
        <v>10285</v>
      </c>
      <c r="AE5" s="11">
        <v>11000</v>
      </c>
      <c r="AF5" s="11"/>
      <c r="AG5" s="11"/>
      <c r="AH5" s="12"/>
    </row>
    <row r="6" spans="1:40" x14ac:dyDescent="0.25">
      <c r="A6" s="8" t="s">
        <v>24</v>
      </c>
      <c r="B6" s="21">
        <v>10734</v>
      </c>
      <c r="C6" s="11">
        <v>11340</v>
      </c>
      <c r="D6" s="11">
        <v>5170</v>
      </c>
      <c r="E6" s="11">
        <v>6294</v>
      </c>
      <c r="F6" s="11">
        <v>8830</v>
      </c>
      <c r="G6" s="11"/>
      <c r="H6" s="11">
        <v>9921</v>
      </c>
      <c r="I6" s="11"/>
      <c r="J6" s="11"/>
      <c r="K6" s="11"/>
      <c r="L6" s="12"/>
      <c r="M6" s="21">
        <v>650</v>
      </c>
      <c r="N6" s="11">
        <v>6250</v>
      </c>
      <c r="O6" s="11">
        <v>3075</v>
      </c>
      <c r="P6" s="11">
        <v>3250</v>
      </c>
      <c r="Q6" s="11">
        <v>6500</v>
      </c>
      <c r="R6" s="11"/>
      <c r="S6" s="11">
        <v>5500</v>
      </c>
      <c r="T6" s="11"/>
      <c r="U6" s="11"/>
      <c r="V6" s="11"/>
      <c r="W6" s="12"/>
      <c r="X6" s="11">
        <v>16000</v>
      </c>
      <c r="Y6" s="11">
        <v>16250</v>
      </c>
      <c r="Z6" s="11">
        <v>6667</v>
      </c>
      <c r="AA6" s="11">
        <v>8333</v>
      </c>
      <c r="AB6" s="11">
        <v>10250</v>
      </c>
      <c r="AC6" s="11"/>
      <c r="AD6" s="11">
        <v>15500</v>
      </c>
      <c r="AE6" s="11"/>
      <c r="AF6" s="11"/>
      <c r="AG6" s="11"/>
      <c r="AH6" s="12"/>
    </row>
    <row r="7" spans="1:40" x14ac:dyDescent="0.25">
      <c r="A7" s="8" t="s">
        <v>23</v>
      </c>
      <c r="B7" s="21">
        <v>10333</v>
      </c>
      <c r="C7" s="11">
        <v>10780</v>
      </c>
      <c r="D7" s="11">
        <v>9000</v>
      </c>
      <c r="E7" s="11"/>
      <c r="F7" s="11"/>
      <c r="G7" s="11"/>
      <c r="H7" s="11">
        <v>10583</v>
      </c>
      <c r="I7" s="11"/>
      <c r="J7" s="11">
        <v>5643</v>
      </c>
      <c r="K7" s="11"/>
      <c r="L7" s="12"/>
      <c r="M7" s="21">
        <v>6500</v>
      </c>
      <c r="N7" s="11">
        <v>9060</v>
      </c>
      <c r="O7" s="11">
        <v>4000</v>
      </c>
      <c r="P7" s="11"/>
      <c r="Q7" s="11">
        <v>8500</v>
      </c>
      <c r="R7" s="11"/>
      <c r="S7" s="11">
        <v>6000</v>
      </c>
      <c r="T7" s="11"/>
      <c r="U7" s="11">
        <v>4901</v>
      </c>
      <c r="V7" s="11"/>
      <c r="W7" s="12"/>
      <c r="X7" s="11">
        <v>13000</v>
      </c>
      <c r="Y7" s="11">
        <v>12500</v>
      </c>
      <c r="Z7" s="11">
        <v>13000</v>
      </c>
      <c r="AA7" s="11"/>
      <c r="AB7" s="11">
        <v>13750</v>
      </c>
      <c r="AC7" s="11"/>
      <c r="AD7" s="11">
        <v>13750</v>
      </c>
      <c r="AE7" s="11"/>
      <c r="AF7" s="11">
        <v>7000</v>
      </c>
      <c r="AG7" s="11"/>
      <c r="AH7" s="12"/>
    </row>
    <row r="8" spans="1:40" ht="15.75" thickBot="1" x14ac:dyDescent="0.3">
      <c r="A8" s="9" t="s">
        <v>31</v>
      </c>
      <c r="B8" s="22">
        <v>9732</v>
      </c>
      <c r="C8" s="13">
        <v>12064</v>
      </c>
      <c r="D8" s="13"/>
      <c r="E8" s="13">
        <v>12983</v>
      </c>
      <c r="F8" s="13">
        <v>12045</v>
      </c>
      <c r="G8" s="13"/>
      <c r="H8" s="13">
        <v>7280</v>
      </c>
      <c r="I8" s="13"/>
      <c r="J8" s="13">
        <v>12883</v>
      </c>
      <c r="K8" s="13"/>
      <c r="L8" s="14"/>
      <c r="M8" s="22">
        <v>8000</v>
      </c>
      <c r="N8" s="13">
        <v>2750</v>
      </c>
      <c r="O8" s="13"/>
      <c r="P8" s="13">
        <v>9667</v>
      </c>
      <c r="Q8" s="13">
        <v>8500</v>
      </c>
      <c r="R8" s="13"/>
      <c r="S8" s="13">
        <v>6000</v>
      </c>
      <c r="T8" s="13">
        <v>7500</v>
      </c>
      <c r="U8" s="13"/>
      <c r="V8" s="13"/>
      <c r="W8" s="14"/>
      <c r="X8" s="13">
        <v>17005</v>
      </c>
      <c r="Y8" s="13">
        <v>21000</v>
      </c>
      <c r="Z8" s="13"/>
      <c r="AA8" s="13">
        <v>22000</v>
      </c>
      <c r="AB8" s="13">
        <v>15050</v>
      </c>
      <c r="AC8" s="13"/>
      <c r="AD8" s="13">
        <v>9200</v>
      </c>
      <c r="AE8" s="13">
        <v>19380</v>
      </c>
      <c r="AF8" s="13"/>
      <c r="AG8" s="13"/>
      <c r="AH8" s="14"/>
    </row>
    <row r="10" spans="1:40" ht="15.75" thickBot="1" x14ac:dyDescent="0.3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</row>
    <row r="11" spans="1:40" ht="15.75" thickBot="1" x14ac:dyDescent="0.3">
      <c r="A11" s="159"/>
      <c r="B11" s="161" t="s">
        <v>18</v>
      </c>
      <c r="C11" s="162"/>
      <c r="D11" s="163" t="s">
        <v>21</v>
      </c>
      <c r="E11" s="164"/>
      <c r="F11" s="165" t="s">
        <v>22</v>
      </c>
      <c r="G11" s="166"/>
    </row>
    <row r="12" spans="1:40" ht="30.75" thickBot="1" x14ac:dyDescent="0.3">
      <c r="A12" s="160"/>
      <c r="B12" s="17" t="s">
        <v>28</v>
      </c>
      <c r="C12" s="17" t="s">
        <v>29</v>
      </c>
      <c r="D12" s="23" t="s">
        <v>28</v>
      </c>
      <c r="E12" s="20" t="s">
        <v>29</v>
      </c>
      <c r="F12" s="46" t="s">
        <v>28</v>
      </c>
      <c r="G12" s="15" t="s">
        <v>29</v>
      </c>
      <c r="I12" s="167"/>
      <c r="J12" s="167"/>
    </row>
    <row r="13" spans="1:40" x14ac:dyDescent="0.25">
      <c r="A13" s="7" t="s">
        <v>27</v>
      </c>
      <c r="B13" s="33">
        <f>AVERAGE(B3:L3)</f>
        <v>7062.363636363636</v>
      </c>
      <c r="C13" s="30">
        <v>6342</v>
      </c>
      <c r="D13" s="33">
        <f>AVERAGE(M3:W3)</f>
        <v>4201.090909090909</v>
      </c>
      <c r="E13" s="30">
        <v>4000</v>
      </c>
      <c r="F13" s="43">
        <f>AVERAGE(X3:AH3)</f>
        <v>11055.727272727272</v>
      </c>
      <c r="G13" s="30">
        <v>11000</v>
      </c>
      <c r="I13" s="167"/>
      <c r="J13" s="167"/>
    </row>
    <row r="14" spans="1:40" x14ac:dyDescent="0.25">
      <c r="A14" s="8" t="s">
        <v>26</v>
      </c>
      <c r="B14" s="18">
        <f>AVERAGE(B4:L4)</f>
        <v>9001.2727272727279</v>
      </c>
      <c r="C14" s="12">
        <v>7634</v>
      </c>
      <c r="D14" s="18">
        <f>AVERAGE(M4:W4)</f>
        <v>5662.545454545455</v>
      </c>
      <c r="E14" s="12">
        <v>5350</v>
      </c>
      <c r="F14" s="44">
        <f>AVERAGE(X4:AH4)</f>
        <v>9935.181818181818</v>
      </c>
      <c r="G14" s="12">
        <v>7501</v>
      </c>
      <c r="I14" s="167"/>
      <c r="J14" s="167"/>
      <c r="AM14" s="3"/>
      <c r="AN14" s="3"/>
    </row>
    <row r="15" spans="1:40" x14ac:dyDescent="0.25">
      <c r="A15" s="8" t="s">
        <v>25</v>
      </c>
      <c r="B15" s="18">
        <f>AVERAGE(B5:L5)</f>
        <v>10265.857142857143</v>
      </c>
      <c r="C15" s="12">
        <v>8846</v>
      </c>
      <c r="D15" s="18">
        <f>AVERAGE(M5:W5)</f>
        <v>5485.7142857142853</v>
      </c>
      <c r="E15" s="12">
        <v>5500</v>
      </c>
      <c r="F15" s="44">
        <f>AVERAGE(X5:AH5)</f>
        <v>17490.714285714286</v>
      </c>
      <c r="G15" s="12">
        <v>10285</v>
      </c>
      <c r="I15" s="167"/>
      <c r="J15" s="167"/>
      <c r="AM15" s="3"/>
      <c r="AN15" s="3"/>
    </row>
    <row r="16" spans="1:40" x14ac:dyDescent="0.25">
      <c r="A16" s="8" t="s">
        <v>24</v>
      </c>
      <c r="B16" s="18">
        <f>AVERAGE(B6:L6)</f>
        <v>8714.8333333333339</v>
      </c>
      <c r="C16" s="12">
        <v>9921</v>
      </c>
      <c r="D16" s="18">
        <f>AVERAGE(M6:W6)</f>
        <v>4204.166666666667</v>
      </c>
      <c r="E16" s="12">
        <v>5500</v>
      </c>
      <c r="F16" s="44">
        <f>AVERAGE(X6:AH6)</f>
        <v>12166.666666666666</v>
      </c>
      <c r="G16" s="12">
        <v>15500</v>
      </c>
      <c r="H16" s="11"/>
      <c r="I16" s="167"/>
      <c r="J16" s="167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3"/>
    </row>
    <row r="17" spans="1:40" x14ac:dyDescent="0.25">
      <c r="A17" s="8" t="s">
        <v>23</v>
      </c>
      <c r="B17" s="18">
        <f>AVERAGE(B7:L7,L7)</f>
        <v>9267.7999999999993</v>
      </c>
      <c r="C17" s="12">
        <v>10583</v>
      </c>
      <c r="D17" s="18">
        <f>AVERAGE(M7:W7)</f>
        <v>6493.5</v>
      </c>
      <c r="E17" s="12">
        <v>6000</v>
      </c>
      <c r="F17" s="44">
        <f>AVERAGE(X7:AH7,AH7)</f>
        <v>12166.666666666666</v>
      </c>
      <c r="G17" s="12">
        <v>13750</v>
      </c>
      <c r="H17" s="11"/>
      <c r="I17" s="167"/>
      <c r="J17" s="167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3"/>
    </row>
    <row r="18" spans="1:40" ht="15.75" thickBot="1" x14ac:dyDescent="0.3">
      <c r="A18" s="9" t="s">
        <v>31</v>
      </c>
      <c r="B18" s="73">
        <f>AVERAGE(B8:L8,L8)</f>
        <v>11164.5</v>
      </c>
      <c r="C18" s="74">
        <v>7280</v>
      </c>
      <c r="D18" s="19">
        <f>AVERAGE(M8:W8,W8)</f>
        <v>7069.5</v>
      </c>
      <c r="E18" s="14">
        <v>6000</v>
      </c>
      <c r="F18" s="45">
        <f>AVERAGE(X8:AH8,AH8)</f>
        <v>17272.5</v>
      </c>
      <c r="G18" s="14">
        <v>9200</v>
      </c>
      <c r="H18" s="11"/>
      <c r="I18" s="167"/>
      <c r="J18" s="167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3"/>
    </row>
    <row r="19" spans="1:40" x14ac:dyDescent="0.25">
      <c r="C19" s="75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3"/>
    </row>
    <row r="20" spans="1:40" x14ac:dyDescent="0.25">
      <c r="G20" s="11"/>
      <c r="H20" s="11"/>
      <c r="I20" s="76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3"/>
    </row>
    <row r="21" spans="1:40" x14ac:dyDescent="0.25">
      <c r="G21" s="11"/>
      <c r="H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3"/>
    </row>
    <row r="22" spans="1:40" x14ac:dyDescent="0.25"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25">
      <c r="I23" s="11"/>
      <c r="AM23" s="3"/>
      <c r="AN23" s="3"/>
    </row>
    <row r="30" spans="1:40" x14ac:dyDescent="0.25">
      <c r="B30" s="1"/>
    </row>
    <row r="33" spans="2:2" x14ac:dyDescent="0.25">
      <c r="B33" s="1"/>
    </row>
    <row r="34" spans="2:2" x14ac:dyDescent="0.25">
      <c r="B34" s="1"/>
    </row>
    <row r="36" spans="2:2" x14ac:dyDescent="0.25">
      <c r="B36" s="1"/>
    </row>
    <row r="37" spans="2:2" x14ac:dyDescent="0.25">
      <c r="B37" s="1"/>
    </row>
  </sheetData>
  <mergeCells count="9">
    <mergeCell ref="B2:L2"/>
    <mergeCell ref="A1:A2"/>
    <mergeCell ref="M2:W2"/>
    <mergeCell ref="X2:AH2"/>
    <mergeCell ref="A11:A12"/>
    <mergeCell ref="B11:C11"/>
    <mergeCell ref="D11:E11"/>
    <mergeCell ref="F11:G11"/>
    <mergeCell ref="I12:J1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7"/>
  <sheetViews>
    <sheetView workbookViewId="0">
      <selection activeCell="H28" sqref="H28"/>
    </sheetView>
  </sheetViews>
  <sheetFormatPr defaultRowHeight="15" x14ac:dyDescent="0.25"/>
  <cols>
    <col min="1" max="1" width="21.42578125" style="72" customWidth="1"/>
    <col min="2" max="2" width="9.140625" style="72" customWidth="1"/>
    <col min="3" max="3" width="10.7109375" style="72" customWidth="1"/>
    <col min="4" max="5" width="9.85546875" style="72" customWidth="1"/>
    <col min="6" max="6" width="9.140625" style="72"/>
    <col min="7" max="7" width="10.5703125" style="72" customWidth="1"/>
    <col min="8" max="9" width="13.85546875" style="72" customWidth="1"/>
    <col min="10" max="10" width="11.85546875" style="72" customWidth="1"/>
    <col min="11" max="12" width="12.140625" style="72" customWidth="1"/>
    <col min="13" max="13" width="9.5703125" style="72" customWidth="1"/>
    <col min="14" max="14" width="11.28515625" style="72" customWidth="1"/>
    <col min="15" max="17" width="9.140625" style="72"/>
    <col min="18" max="18" width="10.42578125" style="72" customWidth="1"/>
    <col min="19" max="19" width="13.5703125" style="72" customWidth="1"/>
    <col min="20" max="20" width="13.7109375" style="72" customWidth="1"/>
    <col min="21" max="21" width="12.85546875" style="72" customWidth="1"/>
    <col min="22" max="22" width="12.42578125" style="72" customWidth="1"/>
    <col min="23" max="24" width="9.140625" style="72"/>
    <col min="25" max="25" width="10.7109375" style="72" customWidth="1"/>
    <col min="26" max="28" width="9.140625" style="72"/>
    <col min="29" max="29" width="11.140625" style="72" customWidth="1"/>
    <col min="30" max="30" width="13.42578125" style="72" customWidth="1"/>
    <col min="31" max="31" width="14.28515625" style="72" customWidth="1"/>
    <col min="32" max="32" width="13" style="72" customWidth="1"/>
    <col min="33" max="33" width="12.7109375" style="72" customWidth="1"/>
    <col min="34" max="16384" width="9.140625" style="72"/>
  </cols>
  <sheetData>
    <row r="1" spans="1:40" ht="15.75" thickBot="1" x14ac:dyDescent="0.3">
      <c r="A1" s="152" t="s">
        <v>10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6" t="s">
        <v>0</v>
      </c>
      <c r="N1" s="26" t="s">
        <v>1</v>
      </c>
      <c r="O1" s="26" t="s">
        <v>2</v>
      </c>
      <c r="P1" s="26" t="s">
        <v>3</v>
      </c>
      <c r="Q1" s="26" t="s">
        <v>4</v>
      </c>
      <c r="R1" s="26" t="s">
        <v>5</v>
      </c>
      <c r="S1" s="26" t="s">
        <v>29</v>
      </c>
      <c r="T1" s="26" t="s">
        <v>6</v>
      </c>
      <c r="U1" s="26" t="s">
        <v>7</v>
      </c>
      <c r="V1" s="26" t="s">
        <v>8</v>
      </c>
      <c r="W1" s="26" t="s">
        <v>9</v>
      </c>
      <c r="X1" s="71" t="s">
        <v>0</v>
      </c>
      <c r="Y1" s="27" t="s">
        <v>1</v>
      </c>
      <c r="Z1" s="27" t="s">
        <v>2</v>
      </c>
      <c r="AA1" s="27" t="s">
        <v>3</v>
      </c>
      <c r="AB1" s="27" t="s">
        <v>4</v>
      </c>
      <c r="AC1" s="27" t="s">
        <v>5</v>
      </c>
      <c r="AD1" s="27" t="s">
        <v>29</v>
      </c>
      <c r="AE1" s="27" t="s">
        <v>6</v>
      </c>
      <c r="AF1" s="27" t="s">
        <v>7</v>
      </c>
      <c r="AG1" s="27" t="s">
        <v>8</v>
      </c>
      <c r="AH1" s="27" t="s">
        <v>9</v>
      </c>
    </row>
    <row r="2" spans="1:40" ht="15.75" thickBot="1" x14ac:dyDescent="0.3">
      <c r="A2" s="153"/>
      <c r="B2" s="149" t="s">
        <v>18</v>
      </c>
      <c r="C2" s="150"/>
      <c r="D2" s="150"/>
      <c r="E2" s="150"/>
      <c r="F2" s="150"/>
      <c r="G2" s="150"/>
      <c r="H2" s="150"/>
      <c r="I2" s="150"/>
      <c r="J2" s="150"/>
      <c r="K2" s="150"/>
      <c r="L2" s="151"/>
      <c r="M2" s="154" t="s">
        <v>21</v>
      </c>
      <c r="N2" s="155"/>
      <c r="O2" s="155"/>
      <c r="P2" s="155"/>
      <c r="Q2" s="155"/>
      <c r="R2" s="155"/>
      <c r="S2" s="155"/>
      <c r="T2" s="155"/>
      <c r="U2" s="155"/>
      <c r="V2" s="155"/>
      <c r="W2" s="156"/>
      <c r="X2" s="157" t="s">
        <v>22</v>
      </c>
      <c r="Y2" s="157"/>
      <c r="Z2" s="157"/>
      <c r="AA2" s="157"/>
      <c r="AB2" s="157"/>
      <c r="AC2" s="157"/>
      <c r="AD2" s="157"/>
      <c r="AE2" s="157"/>
      <c r="AF2" s="157"/>
      <c r="AG2" s="157"/>
      <c r="AH2" s="158"/>
    </row>
    <row r="3" spans="1:40" x14ac:dyDescent="0.25">
      <c r="A3" s="7" t="s">
        <v>27</v>
      </c>
      <c r="B3" s="21">
        <v>8303</v>
      </c>
      <c r="C3" s="11">
        <v>8042</v>
      </c>
      <c r="D3" s="11">
        <v>8885</v>
      </c>
      <c r="E3" s="11">
        <v>7173</v>
      </c>
      <c r="F3" s="11">
        <v>6988</v>
      </c>
      <c r="G3" s="11">
        <v>7217</v>
      </c>
      <c r="H3" s="11">
        <v>6342</v>
      </c>
      <c r="I3" s="11">
        <v>6781</v>
      </c>
      <c r="J3" s="11">
        <v>5188</v>
      </c>
      <c r="K3" s="11">
        <v>6718</v>
      </c>
      <c r="L3" s="12">
        <v>6049</v>
      </c>
      <c r="M3" s="21">
        <v>3500</v>
      </c>
      <c r="N3" s="11">
        <v>5525</v>
      </c>
      <c r="O3" s="11">
        <v>5000</v>
      </c>
      <c r="P3" s="11">
        <v>5000</v>
      </c>
      <c r="Q3" s="11">
        <v>4200</v>
      </c>
      <c r="R3" s="11">
        <v>4866</v>
      </c>
      <c r="S3" s="11">
        <v>4000</v>
      </c>
      <c r="T3" s="11">
        <v>4000</v>
      </c>
      <c r="U3" s="11">
        <v>3750</v>
      </c>
      <c r="V3" s="11">
        <v>3371</v>
      </c>
      <c r="W3" s="12">
        <v>3000</v>
      </c>
      <c r="X3" s="11">
        <v>15000</v>
      </c>
      <c r="Y3" s="11">
        <v>12500</v>
      </c>
      <c r="Z3" s="11">
        <v>14000</v>
      </c>
      <c r="AA3" s="11">
        <v>14000</v>
      </c>
      <c r="AB3" s="11">
        <v>9280</v>
      </c>
      <c r="AC3" s="11">
        <v>9500</v>
      </c>
      <c r="AD3" s="11">
        <v>11000</v>
      </c>
      <c r="AE3" s="11">
        <v>12000</v>
      </c>
      <c r="AF3" s="11">
        <v>7000</v>
      </c>
      <c r="AG3" s="11">
        <v>9000</v>
      </c>
      <c r="AH3" s="12">
        <v>8333</v>
      </c>
    </row>
    <row r="4" spans="1:40" x14ac:dyDescent="0.25">
      <c r="A4" s="8" t="s">
        <v>26</v>
      </c>
      <c r="B4" s="21">
        <v>10115</v>
      </c>
      <c r="C4" s="11">
        <v>11202</v>
      </c>
      <c r="D4" s="11">
        <v>13136</v>
      </c>
      <c r="E4" s="11">
        <v>10774</v>
      </c>
      <c r="F4" s="11">
        <v>8000</v>
      </c>
      <c r="G4" s="11">
        <v>9162</v>
      </c>
      <c r="H4" s="11">
        <v>7634</v>
      </c>
      <c r="I4" s="11">
        <v>7667</v>
      </c>
      <c r="J4" s="11">
        <v>6214</v>
      </c>
      <c r="K4" s="11">
        <v>9443</v>
      </c>
      <c r="L4" s="12">
        <v>5667</v>
      </c>
      <c r="M4" s="21">
        <v>8000</v>
      </c>
      <c r="N4" s="11">
        <v>6000</v>
      </c>
      <c r="O4" s="11">
        <v>7500</v>
      </c>
      <c r="P4" s="11">
        <v>6000</v>
      </c>
      <c r="Q4" s="11">
        <v>5000</v>
      </c>
      <c r="R4" s="11">
        <v>5250</v>
      </c>
      <c r="S4" s="11">
        <v>5350</v>
      </c>
      <c r="T4" s="11">
        <v>6000</v>
      </c>
      <c r="U4" s="11">
        <v>4500</v>
      </c>
      <c r="V4" s="11">
        <v>3688</v>
      </c>
      <c r="W4" s="12">
        <v>5000</v>
      </c>
      <c r="X4" s="11">
        <v>13877</v>
      </c>
      <c r="Y4" s="11">
        <v>11864</v>
      </c>
      <c r="Z4" s="11">
        <v>15001</v>
      </c>
      <c r="AA4" s="11">
        <v>10901</v>
      </c>
      <c r="AB4" s="11">
        <v>7999</v>
      </c>
      <c r="AC4" s="11">
        <v>9756</v>
      </c>
      <c r="AD4" s="11">
        <v>7501</v>
      </c>
      <c r="AE4" s="11">
        <v>8343</v>
      </c>
      <c r="AF4" s="11">
        <v>6701</v>
      </c>
      <c r="AG4" s="11">
        <v>11101</v>
      </c>
      <c r="AH4" s="12">
        <v>6243</v>
      </c>
    </row>
    <row r="5" spans="1:40" x14ac:dyDescent="0.25">
      <c r="A5" s="8" t="s">
        <v>25</v>
      </c>
      <c r="B5" s="21">
        <v>19333</v>
      </c>
      <c r="C5" s="11"/>
      <c r="D5" s="11">
        <v>9817</v>
      </c>
      <c r="E5" s="11">
        <v>8846</v>
      </c>
      <c r="F5" s="11">
        <v>9535</v>
      </c>
      <c r="G5" s="11">
        <v>8444</v>
      </c>
      <c r="H5" s="11">
        <v>8846</v>
      </c>
      <c r="I5" s="11">
        <v>7040</v>
      </c>
      <c r="J5" s="11"/>
      <c r="K5" s="11"/>
      <c r="L5" s="12"/>
      <c r="M5" s="21">
        <v>6000</v>
      </c>
      <c r="N5" s="11"/>
      <c r="O5" s="11">
        <v>3750</v>
      </c>
      <c r="P5" s="11">
        <v>4875</v>
      </c>
      <c r="Q5" s="11">
        <v>6500</v>
      </c>
      <c r="R5" s="11">
        <v>8775</v>
      </c>
      <c r="S5" s="11">
        <v>5500</v>
      </c>
      <c r="T5" s="11">
        <v>3000</v>
      </c>
      <c r="U5" s="11"/>
      <c r="V5" s="11"/>
      <c r="W5" s="12"/>
      <c r="X5" s="11">
        <v>42500</v>
      </c>
      <c r="Y5" s="11"/>
      <c r="Z5" s="11">
        <v>15833</v>
      </c>
      <c r="AA5" s="11">
        <v>15211</v>
      </c>
      <c r="AB5" s="11">
        <v>14606</v>
      </c>
      <c r="AC5" s="11">
        <v>13000</v>
      </c>
      <c r="AD5" s="11">
        <v>10285</v>
      </c>
      <c r="AE5" s="11">
        <v>11000</v>
      </c>
      <c r="AF5" s="11"/>
      <c r="AG5" s="11"/>
      <c r="AH5" s="12"/>
    </row>
    <row r="6" spans="1:40" x14ac:dyDescent="0.25">
      <c r="A6" s="8" t="s">
        <v>24</v>
      </c>
      <c r="B6" s="21">
        <v>10734</v>
      </c>
      <c r="C6" s="11">
        <v>11340</v>
      </c>
      <c r="D6" s="11">
        <v>5170</v>
      </c>
      <c r="E6" s="11">
        <v>6294</v>
      </c>
      <c r="F6" s="11">
        <v>8830</v>
      </c>
      <c r="G6" s="11"/>
      <c r="H6" s="11">
        <v>9921</v>
      </c>
      <c r="I6" s="11"/>
      <c r="J6" s="11"/>
      <c r="K6" s="11"/>
      <c r="L6" s="12"/>
      <c r="M6" s="21">
        <v>650</v>
      </c>
      <c r="N6" s="11">
        <v>6250</v>
      </c>
      <c r="O6" s="11">
        <v>3075</v>
      </c>
      <c r="P6" s="11">
        <v>3250</v>
      </c>
      <c r="Q6" s="11">
        <v>6500</v>
      </c>
      <c r="R6" s="11"/>
      <c r="S6" s="11">
        <v>5500</v>
      </c>
      <c r="T6" s="11"/>
      <c r="U6" s="11"/>
      <c r="V6" s="11"/>
      <c r="W6" s="12"/>
      <c r="X6" s="11">
        <v>16000</v>
      </c>
      <c r="Y6" s="11">
        <v>16250</v>
      </c>
      <c r="Z6" s="11">
        <v>6667</v>
      </c>
      <c r="AA6" s="11">
        <v>8333</v>
      </c>
      <c r="AB6" s="11">
        <v>10250</v>
      </c>
      <c r="AC6" s="11"/>
      <c r="AD6" s="11">
        <v>15500</v>
      </c>
      <c r="AE6" s="11"/>
      <c r="AF6" s="11"/>
      <c r="AG6" s="11"/>
      <c r="AH6" s="12"/>
    </row>
    <row r="7" spans="1:40" x14ac:dyDescent="0.25">
      <c r="A7" s="8" t="s">
        <v>23</v>
      </c>
      <c r="B7" s="21">
        <v>10333</v>
      </c>
      <c r="C7" s="11">
        <v>10780</v>
      </c>
      <c r="D7" s="11">
        <v>9000</v>
      </c>
      <c r="E7" s="11"/>
      <c r="F7" s="11"/>
      <c r="G7" s="11"/>
      <c r="H7" s="11">
        <v>10583</v>
      </c>
      <c r="I7" s="11"/>
      <c r="J7" s="11">
        <v>5643</v>
      </c>
      <c r="K7" s="11"/>
      <c r="L7" s="12"/>
      <c r="M7" s="21">
        <v>6500</v>
      </c>
      <c r="N7" s="11">
        <v>9060</v>
      </c>
      <c r="O7" s="11">
        <v>4000</v>
      </c>
      <c r="P7" s="11"/>
      <c r="Q7" s="11">
        <v>8500</v>
      </c>
      <c r="R7" s="11"/>
      <c r="S7" s="11">
        <v>6000</v>
      </c>
      <c r="T7" s="11"/>
      <c r="U7" s="11">
        <v>4901</v>
      </c>
      <c r="V7" s="11"/>
      <c r="W7" s="12"/>
      <c r="X7" s="11">
        <v>13000</v>
      </c>
      <c r="Y7" s="11">
        <v>12500</v>
      </c>
      <c r="Z7" s="11">
        <v>13000</v>
      </c>
      <c r="AA7" s="11"/>
      <c r="AB7" s="11">
        <v>13750</v>
      </c>
      <c r="AC7" s="11"/>
      <c r="AD7" s="11">
        <v>13750</v>
      </c>
      <c r="AE7" s="11"/>
      <c r="AF7" s="11">
        <v>7000</v>
      </c>
      <c r="AG7" s="11"/>
      <c r="AH7" s="12"/>
    </row>
    <row r="8" spans="1:40" ht="15.75" thickBot="1" x14ac:dyDescent="0.3">
      <c r="A8" s="9" t="s">
        <v>31</v>
      </c>
      <c r="B8" s="22">
        <v>9732</v>
      </c>
      <c r="C8" s="13">
        <v>12064</v>
      </c>
      <c r="D8" s="13"/>
      <c r="E8" s="13">
        <v>12983</v>
      </c>
      <c r="F8" s="13">
        <v>12045</v>
      </c>
      <c r="G8" s="13"/>
      <c r="H8" s="13">
        <v>7280</v>
      </c>
      <c r="I8" s="13"/>
      <c r="J8" s="13">
        <v>12883</v>
      </c>
      <c r="K8" s="13"/>
      <c r="L8" s="14"/>
      <c r="M8" s="22">
        <v>8000</v>
      </c>
      <c r="N8" s="13">
        <v>2750</v>
      </c>
      <c r="O8" s="13"/>
      <c r="P8" s="13">
        <v>9667</v>
      </c>
      <c r="Q8" s="13">
        <v>8500</v>
      </c>
      <c r="R8" s="13"/>
      <c r="S8" s="13">
        <v>6000</v>
      </c>
      <c r="T8" s="13">
        <v>7500</v>
      </c>
      <c r="U8" s="13"/>
      <c r="V8" s="13"/>
      <c r="W8" s="14"/>
      <c r="X8" s="13">
        <v>17005</v>
      </c>
      <c r="Y8" s="13">
        <v>21000</v>
      </c>
      <c r="Z8" s="13"/>
      <c r="AA8" s="13">
        <v>22000</v>
      </c>
      <c r="AB8" s="13">
        <v>15050</v>
      </c>
      <c r="AC8" s="13"/>
      <c r="AD8" s="13">
        <v>9200</v>
      </c>
      <c r="AE8" s="13">
        <v>19380</v>
      </c>
      <c r="AF8" s="13"/>
      <c r="AG8" s="13"/>
      <c r="AH8" s="14"/>
    </row>
    <row r="10" spans="1:40" ht="15.75" thickBot="1" x14ac:dyDescent="0.3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</row>
    <row r="11" spans="1:40" ht="15.75" thickBot="1" x14ac:dyDescent="0.3">
      <c r="A11" s="159"/>
      <c r="B11" s="161" t="s">
        <v>18</v>
      </c>
      <c r="C11" s="162"/>
      <c r="D11" s="163" t="s">
        <v>21</v>
      </c>
      <c r="E11" s="164"/>
      <c r="F11" s="165" t="s">
        <v>22</v>
      </c>
      <c r="G11" s="166"/>
    </row>
    <row r="12" spans="1:40" ht="30.75" thickBot="1" x14ac:dyDescent="0.3">
      <c r="A12" s="160"/>
      <c r="B12" s="17" t="s">
        <v>28</v>
      </c>
      <c r="C12" s="17" t="s">
        <v>29</v>
      </c>
      <c r="D12" s="23" t="s">
        <v>28</v>
      </c>
      <c r="E12" s="20" t="s">
        <v>29</v>
      </c>
      <c r="F12" s="46" t="s">
        <v>28</v>
      </c>
      <c r="G12" s="15" t="s">
        <v>29</v>
      </c>
      <c r="I12" s="167"/>
      <c r="J12" s="167"/>
    </row>
    <row r="13" spans="1:40" x14ac:dyDescent="0.25">
      <c r="A13" s="7" t="s">
        <v>27</v>
      </c>
      <c r="B13" s="33">
        <f>AVERAGE(B3:L3)</f>
        <v>7062.363636363636</v>
      </c>
      <c r="C13" s="30">
        <v>6342</v>
      </c>
      <c r="D13" s="33">
        <f>AVERAGE(M3:W3)</f>
        <v>4201.090909090909</v>
      </c>
      <c r="E13" s="30">
        <v>4000</v>
      </c>
      <c r="F13" s="43">
        <f>AVERAGE(X3:AH3)</f>
        <v>11055.727272727272</v>
      </c>
      <c r="G13" s="30">
        <v>11000</v>
      </c>
      <c r="I13" s="167"/>
      <c r="J13" s="167"/>
    </row>
    <row r="14" spans="1:40" x14ac:dyDescent="0.25">
      <c r="A14" s="8" t="s">
        <v>26</v>
      </c>
      <c r="B14" s="18">
        <f>AVERAGE(B4:L4)</f>
        <v>9001.2727272727279</v>
      </c>
      <c r="C14" s="12">
        <v>7634</v>
      </c>
      <c r="D14" s="18">
        <f>AVERAGE(M4:W4)</f>
        <v>5662.545454545455</v>
      </c>
      <c r="E14" s="12">
        <v>5350</v>
      </c>
      <c r="F14" s="44">
        <f>AVERAGE(X4:AH4)</f>
        <v>9935.181818181818</v>
      </c>
      <c r="G14" s="12">
        <v>7501</v>
      </c>
      <c r="I14" s="167"/>
      <c r="J14" s="167"/>
      <c r="AM14" s="3"/>
      <c r="AN14" s="3"/>
    </row>
    <row r="15" spans="1:40" x14ac:dyDescent="0.25">
      <c r="A15" s="8" t="s">
        <v>25</v>
      </c>
      <c r="B15" s="18">
        <f>AVERAGE(B5:L5)</f>
        <v>10265.857142857143</v>
      </c>
      <c r="C15" s="12">
        <v>8846</v>
      </c>
      <c r="D15" s="18">
        <f>AVERAGE(M5:W5)</f>
        <v>5485.7142857142853</v>
      </c>
      <c r="E15" s="12">
        <v>5500</v>
      </c>
      <c r="F15" s="44">
        <f>AVERAGE(X5:AH5)</f>
        <v>17490.714285714286</v>
      </c>
      <c r="G15" s="12">
        <v>10285</v>
      </c>
      <c r="I15" s="167"/>
      <c r="J15" s="167"/>
      <c r="AM15" s="3"/>
      <c r="AN15" s="3"/>
    </row>
    <row r="16" spans="1:40" x14ac:dyDescent="0.25">
      <c r="A16" s="8" t="s">
        <v>24</v>
      </c>
      <c r="B16" s="18">
        <f>AVERAGE(B6:L6)</f>
        <v>8714.8333333333339</v>
      </c>
      <c r="C16" s="12">
        <v>9921</v>
      </c>
      <c r="D16" s="18">
        <f>AVERAGE(M6:W6)</f>
        <v>4204.166666666667</v>
      </c>
      <c r="E16" s="12">
        <v>5500</v>
      </c>
      <c r="F16" s="44">
        <f>AVERAGE(X6:AH6)</f>
        <v>12166.666666666666</v>
      </c>
      <c r="G16" s="12">
        <v>15500</v>
      </c>
      <c r="H16" s="11"/>
      <c r="I16" s="167"/>
      <c r="J16" s="167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3"/>
    </row>
    <row r="17" spans="1:40" x14ac:dyDescent="0.25">
      <c r="A17" s="8" t="s">
        <v>23</v>
      </c>
      <c r="B17" s="18">
        <f>AVERAGE(B7:L7,L7)</f>
        <v>9267.7999999999993</v>
      </c>
      <c r="C17" s="12">
        <v>10583</v>
      </c>
      <c r="D17" s="18">
        <f>AVERAGE(M7:W7)</f>
        <v>6493.5</v>
      </c>
      <c r="E17" s="12">
        <v>6000</v>
      </c>
      <c r="F17" s="44">
        <f>AVERAGE(X7:AH7,AH7)</f>
        <v>12166.666666666666</v>
      </c>
      <c r="G17" s="12">
        <v>13750</v>
      </c>
      <c r="H17" s="11"/>
      <c r="I17" s="167"/>
      <c r="J17" s="167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3"/>
    </row>
    <row r="18" spans="1:40" ht="15.75" thickBot="1" x14ac:dyDescent="0.3">
      <c r="A18" s="9" t="s">
        <v>31</v>
      </c>
      <c r="B18" s="73">
        <f>AVERAGE(B8:L8,L8)</f>
        <v>11164.5</v>
      </c>
      <c r="C18" s="74">
        <v>7280</v>
      </c>
      <c r="D18" s="19">
        <f>AVERAGE(M8:W8,W8)</f>
        <v>7069.5</v>
      </c>
      <c r="E18" s="14">
        <v>6000</v>
      </c>
      <c r="F18" s="45">
        <f>AVERAGE(X8:AH8,AH8)</f>
        <v>17272.5</v>
      </c>
      <c r="G18" s="14">
        <v>9200</v>
      </c>
      <c r="H18" s="11"/>
      <c r="I18" s="167"/>
      <c r="J18" s="167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3"/>
    </row>
    <row r="19" spans="1:40" x14ac:dyDescent="0.25">
      <c r="C19" s="75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3"/>
    </row>
    <row r="20" spans="1:40" x14ac:dyDescent="0.25">
      <c r="G20" s="11"/>
      <c r="H20" s="11"/>
      <c r="I20" s="76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3"/>
    </row>
    <row r="21" spans="1:40" x14ac:dyDescent="0.25">
      <c r="G21" s="11"/>
      <c r="H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3"/>
    </row>
    <row r="22" spans="1:40" x14ac:dyDescent="0.25"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25">
      <c r="I23" s="11"/>
      <c r="AM23" s="3"/>
      <c r="AN23" s="3"/>
    </row>
    <row r="30" spans="1:40" x14ac:dyDescent="0.25">
      <c r="B30" s="1"/>
    </row>
    <row r="33" spans="2:2" x14ac:dyDescent="0.25">
      <c r="B33" s="1"/>
    </row>
    <row r="34" spans="2:2" x14ac:dyDescent="0.25">
      <c r="B34" s="1"/>
    </row>
    <row r="36" spans="2:2" x14ac:dyDescent="0.25">
      <c r="B36" s="1"/>
    </row>
    <row r="37" spans="2:2" x14ac:dyDescent="0.25">
      <c r="B37" s="1"/>
    </row>
  </sheetData>
  <mergeCells count="9">
    <mergeCell ref="B2:L2"/>
    <mergeCell ref="A1:A2"/>
    <mergeCell ref="M2:W2"/>
    <mergeCell ref="X2:AH2"/>
    <mergeCell ref="A11:A12"/>
    <mergeCell ref="B11:C11"/>
    <mergeCell ref="D11:E11"/>
    <mergeCell ref="F11:G11"/>
    <mergeCell ref="I12:J1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6"/>
  <sheetViews>
    <sheetView workbookViewId="0">
      <selection activeCell="F67" sqref="F67"/>
    </sheetView>
  </sheetViews>
  <sheetFormatPr defaultRowHeight="15" x14ac:dyDescent="0.25"/>
  <cols>
    <col min="1" max="1" width="11.42578125" style="72" customWidth="1"/>
    <col min="2" max="2" width="9.140625" style="72"/>
    <col min="3" max="3" width="11.140625" style="72" customWidth="1"/>
    <col min="4" max="4" width="9.7109375" style="72" customWidth="1"/>
    <col min="5" max="6" width="9.140625" style="72"/>
    <col min="7" max="7" width="10.85546875" style="72" customWidth="1"/>
    <col min="8" max="8" width="14.42578125" style="72" customWidth="1"/>
    <col min="9" max="9" width="13.7109375" style="72" customWidth="1"/>
    <col min="10" max="10" width="12.42578125" style="72" customWidth="1"/>
    <col min="11" max="11" width="13" style="72" customWidth="1"/>
    <col min="12" max="12" width="10.140625" style="72" customWidth="1"/>
    <col min="13" max="13" width="9.140625" style="72"/>
    <col min="14" max="14" width="11" style="72" customWidth="1"/>
    <col min="15" max="15" width="9.7109375" style="72" customWidth="1"/>
    <col min="16" max="17" width="9.140625" style="72"/>
    <col min="18" max="18" width="10.140625" style="72" customWidth="1"/>
    <col min="19" max="19" width="14" style="72" customWidth="1"/>
    <col min="20" max="20" width="13.5703125" style="72" customWidth="1"/>
    <col min="21" max="21" width="12.85546875" style="72" customWidth="1"/>
    <col min="22" max="22" width="12.28515625" style="72" customWidth="1"/>
    <col min="23" max="23" width="9.85546875" style="72" customWidth="1"/>
    <col min="24" max="24" width="9.140625" style="72"/>
    <col min="25" max="25" width="10.28515625" style="72" customWidth="1"/>
    <col min="26" max="26" width="9.7109375" style="72" customWidth="1"/>
    <col min="27" max="28" width="9.140625" style="72"/>
    <col min="29" max="29" width="11.42578125" style="72" customWidth="1"/>
    <col min="30" max="30" width="13.5703125" style="72" customWidth="1"/>
    <col min="31" max="31" width="14.28515625" style="72" customWidth="1"/>
    <col min="32" max="32" width="13" style="72" customWidth="1"/>
    <col min="33" max="33" width="13.5703125" style="72" customWidth="1"/>
    <col min="34" max="16384" width="9.140625" style="72"/>
  </cols>
  <sheetData>
    <row r="1" spans="1:34" ht="15.75" thickBot="1" x14ac:dyDescent="0.3">
      <c r="A1" s="168" t="s">
        <v>19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6" t="s">
        <v>0</v>
      </c>
      <c r="N1" s="26" t="s">
        <v>1</v>
      </c>
      <c r="O1" s="26" t="s">
        <v>2</v>
      </c>
      <c r="P1" s="26" t="s">
        <v>3</v>
      </c>
      <c r="Q1" s="26" t="s">
        <v>4</v>
      </c>
      <c r="R1" s="26" t="s">
        <v>5</v>
      </c>
      <c r="S1" s="26" t="s">
        <v>29</v>
      </c>
      <c r="T1" s="26" t="s">
        <v>6</v>
      </c>
      <c r="U1" s="26" t="s">
        <v>7</v>
      </c>
      <c r="V1" s="26" t="s">
        <v>8</v>
      </c>
      <c r="W1" s="26" t="s">
        <v>9</v>
      </c>
      <c r="X1" s="27" t="s">
        <v>0</v>
      </c>
      <c r="Y1" s="27" t="s">
        <v>1</v>
      </c>
      <c r="Z1" s="27" t="s">
        <v>2</v>
      </c>
      <c r="AA1" s="27" t="s">
        <v>3</v>
      </c>
      <c r="AB1" s="27" t="s">
        <v>4</v>
      </c>
      <c r="AC1" s="27" t="s">
        <v>5</v>
      </c>
      <c r="AD1" s="27" t="s">
        <v>29</v>
      </c>
      <c r="AE1" s="27" t="s">
        <v>6</v>
      </c>
      <c r="AF1" s="27" t="s">
        <v>7</v>
      </c>
      <c r="AG1" s="27" t="s">
        <v>8</v>
      </c>
      <c r="AH1" s="27" t="s">
        <v>9</v>
      </c>
    </row>
    <row r="2" spans="1:34" ht="15.75" thickBot="1" x14ac:dyDescent="0.3">
      <c r="A2" s="169"/>
      <c r="B2" s="149" t="s">
        <v>18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4" t="s">
        <v>21</v>
      </c>
      <c r="N2" s="155"/>
      <c r="O2" s="155"/>
      <c r="P2" s="155"/>
      <c r="Q2" s="155"/>
      <c r="R2" s="155"/>
      <c r="S2" s="155"/>
      <c r="T2" s="155"/>
      <c r="U2" s="155"/>
      <c r="V2" s="155"/>
      <c r="W2" s="156"/>
      <c r="X2" s="157" t="s">
        <v>22</v>
      </c>
      <c r="Y2" s="157"/>
      <c r="Z2" s="157"/>
      <c r="AA2" s="157"/>
      <c r="AB2" s="157"/>
      <c r="AC2" s="157"/>
      <c r="AD2" s="157"/>
      <c r="AE2" s="157"/>
      <c r="AF2" s="157"/>
      <c r="AG2" s="157"/>
      <c r="AH2" s="158"/>
    </row>
    <row r="3" spans="1:34" x14ac:dyDescent="0.25">
      <c r="A3" s="8" t="s">
        <v>27</v>
      </c>
      <c r="B3" s="28">
        <v>10963</v>
      </c>
      <c r="C3" s="29">
        <v>10847</v>
      </c>
      <c r="D3" s="29">
        <v>12843</v>
      </c>
      <c r="E3" s="29">
        <v>11625</v>
      </c>
      <c r="F3" s="29">
        <v>8930</v>
      </c>
      <c r="G3" s="29">
        <v>10475</v>
      </c>
      <c r="H3" s="29">
        <v>8950</v>
      </c>
      <c r="I3" s="29">
        <v>8800</v>
      </c>
      <c r="J3" s="29">
        <v>7729</v>
      </c>
      <c r="K3" s="29">
        <v>8708</v>
      </c>
      <c r="L3" s="30">
        <v>7833</v>
      </c>
      <c r="M3" s="28">
        <v>7000</v>
      </c>
      <c r="N3" s="29">
        <v>7500</v>
      </c>
      <c r="O3" s="29">
        <v>6000</v>
      </c>
      <c r="P3" s="29">
        <v>8000</v>
      </c>
      <c r="Q3" s="29">
        <v>6000</v>
      </c>
      <c r="R3" s="29">
        <v>5000</v>
      </c>
      <c r="S3" s="29">
        <v>6000</v>
      </c>
      <c r="T3" s="29">
        <v>7000</v>
      </c>
      <c r="U3" s="29">
        <v>4600</v>
      </c>
      <c r="V3" s="29">
        <v>8000</v>
      </c>
      <c r="W3" s="30">
        <v>6000</v>
      </c>
      <c r="X3" s="28">
        <v>16000</v>
      </c>
      <c r="Y3" s="29">
        <v>16000</v>
      </c>
      <c r="Z3" s="29">
        <v>20000</v>
      </c>
      <c r="AA3" s="29">
        <v>18000</v>
      </c>
      <c r="AB3" s="29">
        <v>10850</v>
      </c>
      <c r="AC3" s="29">
        <v>15000</v>
      </c>
      <c r="AD3" s="29">
        <v>12000</v>
      </c>
      <c r="AE3" s="29">
        <v>10000</v>
      </c>
      <c r="AF3" s="29">
        <v>13000</v>
      </c>
      <c r="AG3" s="29">
        <v>10000</v>
      </c>
      <c r="AH3" s="30">
        <v>9200</v>
      </c>
    </row>
    <row r="4" spans="1:34" x14ac:dyDescent="0.25">
      <c r="A4" s="8" t="s">
        <v>26</v>
      </c>
      <c r="B4" s="21">
        <v>11909</v>
      </c>
      <c r="C4" s="11">
        <v>10250</v>
      </c>
      <c r="D4" s="11">
        <v>14083</v>
      </c>
      <c r="E4" s="11">
        <v>12282</v>
      </c>
      <c r="F4" s="11">
        <v>8843</v>
      </c>
      <c r="G4" s="11"/>
      <c r="H4" s="11">
        <v>10500</v>
      </c>
      <c r="I4" s="11">
        <v>9000</v>
      </c>
      <c r="J4" s="11"/>
      <c r="K4" s="11">
        <v>8958</v>
      </c>
      <c r="L4" s="12"/>
      <c r="M4" s="21">
        <v>5100</v>
      </c>
      <c r="N4" s="11">
        <v>7000</v>
      </c>
      <c r="O4" s="11">
        <v>7000</v>
      </c>
      <c r="P4" s="11">
        <v>8000</v>
      </c>
      <c r="Q4" s="11">
        <v>6500</v>
      </c>
      <c r="R4" s="11"/>
      <c r="S4" s="11">
        <v>8000</v>
      </c>
      <c r="T4" s="11">
        <v>8000</v>
      </c>
      <c r="U4" s="11"/>
      <c r="V4" s="11">
        <v>5917</v>
      </c>
      <c r="W4" s="12"/>
      <c r="X4" s="21">
        <v>16500</v>
      </c>
      <c r="Y4" s="11">
        <v>16500</v>
      </c>
      <c r="Z4" s="11">
        <v>18000</v>
      </c>
      <c r="AA4" s="11">
        <v>16000</v>
      </c>
      <c r="AB4" s="11">
        <v>12529</v>
      </c>
      <c r="AC4" s="11"/>
      <c r="AD4" s="11">
        <v>12000</v>
      </c>
      <c r="AE4" s="11"/>
      <c r="AF4" s="11">
        <v>10000</v>
      </c>
      <c r="AG4" s="11">
        <v>12000</v>
      </c>
      <c r="AH4" s="12"/>
    </row>
    <row r="5" spans="1:34" x14ac:dyDescent="0.25">
      <c r="A5" s="8" t="s">
        <v>25</v>
      </c>
      <c r="B5" s="21"/>
      <c r="C5" s="11">
        <v>13120</v>
      </c>
      <c r="D5" s="11">
        <v>7632</v>
      </c>
      <c r="E5" s="11">
        <v>11394</v>
      </c>
      <c r="F5" s="11"/>
      <c r="G5" s="11"/>
      <c r="H5" s="11">
        <v>9880</v>
      </c>
      <c r="I5" s="11"/>
      <c r="J5" s="11">
        <v>9000</v>
      </c>
      <c r="K5" s="11">
        <v>10419</v>
      </c>
      <c r="L5" s="12"/>
      <c r="M5" s="21"/>
      <c r="N5" s="11">
        <v>9295</v>
      </c>
      <c r="O5" s="11">
        <v>7000</v>
      </c>
      <c r="P5" s="11">
        <v>4167</v>
      </c>
      <c r="Q5" s="11"/>
      <c r="R5" s="11"/>
      <c r="S5" s="11">
        <v>6000</v>
      </c>
      <c r="T5" s="11">
        <v>8000</v>
      </c>
      <c r="U5" s="11"/>
      <c r="V5" s="11">
        <v>10000</v>
      </c>
      <c r="W5" s="12"/>
      <c r="X5" s="21"/>
      <c r="Y5" s="11">
        <v>20185</v>
      </c>
      <c r="Z5" s="11">
        <v>13528</v>
      </c>
      <c r="AA5" s="11">
        <v>23000</v>
      </c>
      <c r="AB5" s="11"/>
      <c r="AC5" s="11"/>
      <c r="AD5" s="11">
        <v>13000</v>
      </c>
      <c r="AE5" s="11"/>
      <c r="AF5" s="11">
        <v>10000</v>
      </c>
      <c r="AG5" s="11">
        <v>10833</v>
      </c>
      <c r="AH5" s="12"/>
    </row>
    <row r="6" spans="1:34" ht="15.75" thickBot="1" x14ac:dyDescent="0.3">
      <c r="A6" s="9" t="s">
        <v>31</v>
      </c>
      <c r="B6" s="22"/>
      <c r="C6" s="13">
        <v>15333</v>
      </c>
      <c r="D6" s="13">
        <v>16667</v>
      </c>
      <c r="E6" s="13">
        <v>13400</v>
      </c>
      <c r="F6" s="13"/>
      <c r="G6" s="13"/>
      <c r="H6" s="13"/>
      <c r="I6" s="13">
        <v>14424</v>
      </c>
      <c r="J6" s="13"/>
      <c r="K6" s="13"/>
      <c r="L6" s="14"/>
      <c r="M6" s="22"/>
      <c r="N6" s="13">
        <v>5000</v>
      </c>
      <c r="O6" s="13">
        <v>12500</v>
      </c>
      <c r="P6" s="13">
        <v>13000</v>
      </c>
      <c r="Q6" s="13"/>
      <c r="R6" s="13"/>
      <c r="S6" s="13"/>
      <c r="T6" s="13">
        <v>9000</v>
      </c>
      <c r="U6" s="13"/>
      <c r="V6" s="13"/>
      <c r="W6" s="14"/>
      <c r="X6" s="22"/>
      <c r="Y6" s="13">
        <v>22500</v>
      </c>
      <c r="Z6" s="13">
        <v>25000</v>
      </c>
      <c r="AA6" s="13">
        <v>14000</v>
      </c>
      <c r="AB6" s="13"/>
      <c r="AC6" s="13"/>
      <c r="AD6" s="13"/>
      <c r="AE6" s="13">
        <v>23400</v>
      </c>
      <c r="AF6" s="13"/>
      <c r="AG6" s="13"/>
      <c r="AH6" s="14"/>
    </row>
    <row r="7" spans="1:34" ht="15.75" thickBot="1" x14ac:dyDescent="0.3"/>
    <row r="8" spans="1:34" ht="15.75" thickBot="1" x14ac:dyDescent="0.3">
      <c r="A8" s="159"/>
      <c r="B8" s="161" t="s">
        <v>18</v>
      </c>
      <c r="C8" s="162"/>
      <c r="D8" s="163" t="s">
        <v>21</v>
      </c>
      <c r="E8" s="164"/>
      <c r="F8" s="165" t="s">
        <v>22</v>
      </c>
      <c r="G8" s="166"/>
    </row>
    <row r="9" spans="1:34" ht="30.75" thickBot="1" x14ac:dyDescent="0.3">
      <c r="A9" s="160"/>
      <c r="B9" s="17" t="s">
        <v>28</v>
      </c>
      <c r="C9" s="17" t="s">
        <v>29</v>
      </c>
      <c r="D9" s="23" t="s">
        <v>28</v>
      </c>
      <c r="E9" s="20" t="s">
        <v>29</v>
      </c>
      <c r="F9" s="24" t="s">
        <v>28</v>
      </c>
      <c r="G9" s="15" t="s">
        <v>29</v>
      </c>
      <c r="I9" s="170"/>
      <c r="J9" s="170"/>
    </row>
    <row r="10" spans="1:34" x14ac:dyDescent="0.25">
      <c r="A10" s="7" t="s">
        <v>27</v>
      </c>
      <c r="B10" s="33">
        <f>AVERAGE(B3:L3)</f>
        <v>9791.181818181818</v>
      </c>
      <c r="C10" s="30">
        <v>8950</v>
      </c>
      <c r="D10" s="33">
        <f>AVERAGE(M3:W3)</f>
        <v>6463.636363636364</v>
      </c>
      <c r="E10" s="30">
        <v>6000</v>
      </c>
      <c r="F10" s="41">
        <f>AVERAGE(X3:AH3)</f>
        <v>13640.90909090909</v>
      </c>
      <c r="G10" s="30">
        <v>12000</v>
      </c>
      <c r="I10" s="170"/>
      <c r="J10" s="170"/>
    </row>
    <row r="11" spans="1:34" x14ac:dyDescent="0.25">
      <c r="A11" s="8" t="s">
        <v>26</v>
      </c>
      <c r="B11" s="18">
        <f>AVERAGE(B4:L4)</f>
        <v>10728.125</v>
      </c>
      <c r="C11" s="12">
        <v>10500</v>
      </c>
      <c r="D11" s="18">
        <f>AVERAGE(M4:W4)</f>
        <v>6939.625</v>
      </c>
      <c r="E11" s="12">
        <v>8000</v>
      </c>
      <c r="F11" s="31">
        <f>AVERAGE(X4:AH4)</f>
        <v>14191.125</v>
      </c>
      <c r="G11" s="12">
        <v>12000</v>
      </c>
      <c r="I11" s="170"/>
      <c r="J11" s="170"/>
    </row>
    <row r="12" spans="1:34" x14ac:dyDescent="0.25">
      <c r="A12" s="8" t="s">
        <v>25</v>
      </c>
      <c r="B12" s="18">
        <v>14956</v>
      </c>
      <c r="C12" s="12">
        <v>9880</v>
      </c>
      <c r="D12" s="18">
        <v>9875</v>
      </c>
      <c r="E12" s="12">
        <v>6000</v>
      </c>
      <c r="F12" s="31">
        <v>21225</v>
      </c>
      <c r="G12" s="12">
        <v>13000</v>
      </c>
      <c r="I12" s="170"/>
      <c r="J12" s="170"/>
    </row>
    <row r="13" spans="1:34" ht="15.75" thickBot="1" x14ac:dyDescent="0.3">
      <c r="A13" s="9" t="s">
        <v>31</v>
      </c>
      <c r="B13" s="19">
        <f>AVERAGE(B6:L6,L6)</f>
        <v>14956</v>
      </c>
      <c r="C13" s="14"/>
      <c r="D13" s="19">
        <f>AVERAGE(M6:W6,W6)</f>
        <v>9875</v>
      </c>
      <c r="E13" s="14"/>
      <c r="F13" s="32">
        <f>AVERAGE(X6:AH6,AH6)</f>
        <v>21225</v>
      </c>
      <c r="G13" s="14"/>
      <c r="I13" s="170"/>
      <c r="J13" s="170"/>
    </row>
    <row r="14" spans="1:34" x14ac:dyDescent="0.25">
      <c r="I14" s="170"/>
      <c r="J14" s="170"/>
    </row>
    <row r="15" spans="1:34" x14ac:dyDescent="0.25">
      <c r="I15" s="170"/>
      <c r="J15" s="170"/>
    </row>
    <row r="16" spans="1:34" x14ac:dyDescent="0.25">
      <c r="I16" s="170"/>
      <c r="J16" s="170"/>
    </row>
  </sheetData>
  <mergeCells count="9">
    <mergeCell ref="B2:L2"/>
    <mergeCell ref="A1:A2"/>
    <mergeCell ref="M2:W2"/>
    <mergeCell ref="X2:AH2"/>
    <mergeCell ref="A8:A9"/>
    <mergeCell ref="B8:C8"/>
    <mergeCell ref="D8:E8"/>
    <mergeCell ref="F8:G8"/>
    <mergeCell ref="I9:J16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7"/>
  <sheetViews>
    <sheetView workbookViewId="0">
      <selection sqref="A1:A2"/>
    </sheetView>
  </sheetViews>
  <sheetFormatPr defaultRowHeight="15" x14ac:dyDescent="0.25"/>
  <cols>
    <col min="1" max="1" width="12.140625" style="54" customWidth="1"/>
    <col min="2" max="2" width="10" style="54" customWidth="1"/>
    <col min="3" max="3" width="10.7109375" style="54" customWidth="1"/>
    <col min="4" max="4" width="10.28515625" style="54" customWidth="1"/>
    <col min="5" max="6" width="9.85546875" style="54" customWidth="1"/>
    <col min="7" max="7" width="11.7109375" style="54" customWidth="1"/>
    <col min="8" max="8" width="14" style="54" customWidth="1"/>
    <col min="9" max="9" width="13.7109375" style="54" customWidth="1"/>
    <col min="10" max="10" width="12.85546875" style="54" customWidth="1"/>
    <col min="11" max="11" width="12.5703125" style="54" customWidth="1"/>
    <col min="12" max="12" width="10.85546875" style="54" customWidth="1"/>
    <col min="13" max="13" width="9.140625" style="54"/>
    <col min="14" max="14" width="10.85546875" style="54" customWidth="1"/>
    <col min="15" max="15" width="9.85546875" style="54" customWidth="1"/>
    <col min="16" max="17" width="9.140625" style="54"/>
    <col min="18" max="18" width="11.140625" style="54" customWidth="1"/>
    <col min="19" max="19" width="13.7109375" style="54" customWidth="1"/>
    <col min="20" max="20" width="14" style="54" customWidth="1"/>
    <col min="21" max="21" width="13.28515625" style="54" customWidth="1"/>
    <col min="22" max="22" width="12.5703125" style="54" customWidth="1"/>
    <col min="23" max="23" width="10.7109375" style="54" customWidth="1"/>
    <col min="24" max="24" width="9.140625" style="54"/>
    <col min="25" max="25" width="10.7109375" style="54" customWidth="1"/>
    <col min="26" max="26" width="10.28515625" style="54" customWidth="1"/>
    <col min="27" max="28" width="9.140625" style="54"/>
    <col min="29" max="29" width="11.7109375" style="54" customWidth="1"/>
    <col min="30" max="30" width="13.5703125" style="54" customWidth="1"/>
    <col min="31" max="31" width="13.85546875" style="54" customWidth="1"/>
    <col min="32" max="32" width="12.5703125" style="54" customWidth="1"/>
    <col min="33" max="33" width="13" style="54" customWidth="1"/>
    <col min="34" max="16384" width="9.140625" style="54"/>
  </cols>
  <sheetData>
    <row r="1" spans="1:34" ht="15.75" thickBot="1" x14ac:dyDescent="0.3">
      <c r="A1" s="174" t="s">
        <v>12</v>
      </c>
      <c r="B1" s="50" t="s">
        <v>0</v>
      </c>
      <c r="C1" s="50" t="s">
        <v>1</v>
      </c>
      <c r="D1" s="50" t="s">
        <v>2</v>
      </c>
      <c r="E1" s="50" t="s">
        <v>3</v>
      </c>
      <c r="F1" s="50" t="s">
        <v>4</v>
      </c>
      <c r="G1" s="50" t="s">
        <v>5</v>
      </c>
      <c r="H1" s="51" t="s">
        <v>29</v>
      </c>
      <c r="I1" s="51" t="s">
        <v>6</v>
      </c>
      <c r="J1" s="50" t="s">
        <v>7</v>
      </c>
      <c r="K1" s="50" t="s">
        <v>8</v>
      </c>
      <c r="L1" s="50" t="s">
        <v>9</v>
      </c>
      <c r="M1" s="52" t="s">
        <v>0</v>
      </c>
      <c r="N1" s="52" t="s">
        <v>1</v>
      </c>
      <c r="O1" s="52" t="s">
        <v>2</v>
      </c>
      <c r="P1" s="52" t="s">
        <v>3</v>
      </c>
      <c r="Q1" s="52" t="s">
        <v>4</v>
      </c>
      <c r="R1" s="52" t="s">
        <v>5</v>
      </c>
      <c r="S1" s="52" t="s">
        <v>29</v>
      </c>
      <c r="T1" s="52" t="s">
        <v>6</v>
      </c>
      <c r="U1" s="52" t="s">
        <v>7</v>
      </c>
      <c r="V1" s="52" t="s">
        <v>8</v>
      </c>
      <c r="W1" s="52" t="s">
        <v>9</v>
      </c>
      <c r="X1" s="53" t="s">
        <v>0</v>
      </c>
      <c r="Y1" s="53" t="s">
        <v>1</v>
      </c>
      <c r="Z1" s="53" t="s">
        <v>2</v>
      </c>
      <c r="AA1" s="53" t="s">
        <v>3</v>
      </c>
      <c r="AB1" s="53" t="s">
        <v>4</v>
      </c>
      <c r="AC1" s="53" t="s">
        <v>5</v>
      </c>
      <c r="AD1" s="53" t="s">
        <v>29</v>
      </c>
      <c r="AE1" s="53" t="s">
        <v>6</v>
      </c>
      <c r="AF1" s="53" t="s">
        <v>7</v>
      </c>
      <c r="AG1" s="53" t="s">
        <v>8</v>
      </c>
      <c r="AH1" s="53" t="s">
        <v>9</v>
      </c>
    </row>
    <row r="2" spans="1:34" ht="15.75" thickBot="1" x14ac:dyDescent="0.3">
      <c r="A2" s="175"/>
      <c r="B2" s="171" t="s">
        <v>18</v>
      </c>
      <c r="C2" s="172"/>
      <c r="D2" s="172"/>
      <c r="E2" s="172"/>
      <c r="F2" s="172"/>
      <c r="G2" s="172"/>
      <c r="H2" s="172"/>
      <c r="I2" s="172"/>
      <c r="J2" s="172"/>
      <c r="K2" s="172"/>
      <c r="L2" s="173"/>
      <c r="M2" s="176" t="s">
        <v>21</v>
      </c>
      <c r="N2" s="177"/>
      <c r="O2" s="177"/>
      <c r="P2" s="177"/>
      <c r="Q2" s="177"/>
      <c r="R2" s="177"/>
      <c r="S2" s="177"/>
      <c r="T2" s="177"/>
      <c r="U2" s="177"/>
      <c r="V2" s="177"/>
      <c r="W2" s="178"/>
      <c r="X2" s="179" t="s">
        <v>22</v>
      </c>
      <c r="Y2" s="179"/>
      <c r="Z2" s="179"/>
      <c r="AA2" s="179"/>
      <c r="AB2" s="179"/>
      <c r="AC2" s="179"/>
      <c r="AD2" s="179"/>
      <c r="AE2" s="179"/>
      <c r="AF2" s="179"/>
      <c r="AG2" s="179"/>
      <c r="AH2" s="180"/>
    </row>
    <row r="3" spans="1:34" x14ac:dyDescent="0.25">
      <c r="A3" s="55" t="s">
        <v>27</v>
      </c>
      <c r="B3" s="21">
        <v>5936</v>
      </c>
      <c r="C3" s="11">
        <v>6411</v>
      </c>
      <c r="D3" s="11">
        <v>6804</v>
      </c>
      <c r="E3" s="11">
        <v>6041</v>
      </c>
      <c r="F3" s="11">
        <v>4535</v>
      </c>
      <c r="G3" s="11">
        <v>6097</v>
      </c>
      <c r="H3" s="11">
        <v>5643</v>
      </c>
      <c r="I3" s="11">
        <v>5477</v>
      </c>
      <c r="J3" s="11">
        <v>4650</v>
      </c>
      <c r="K3" s="11">
        <v>5573</v>
      </c>
      <c r="L3" s="12">
        <v>4754</v>
      </c>
      <c r="M3" s="21">
        <v>3500</v>
      </c>
      <c r="N3" s="11">
        <v>5000</v>
      </c>
      <c r="O3" s="11">
        <v>4000</v>
      </c>
      <c r="P3" s="11">
        <v>3750</v>
      </c>
      <c r="Q3" s="11">
        <v>3000</v>
      </c>
      <c r="R3" s="11">
        <v>4250</v>
      </c>
      <c r="S3" s="11">
        <v>3500</v>
      </c>
      <c r="T3" s="11">
        <v>3800</v>
      </c>
      <c r="U3" s="11">
        <v>3500</v>
      </c>
      <c r="V3" s="11">
        <v>3750</v>
      </c>
      <c r="W3" s="12">
        <v>3000</v>
      </c>
      <c r="X3" s="11">
        <v>12800</v>
      </c>
      <c r="Y3" s="11">
        <v>9071</v>
      </c>
      <c r="Z3" s="11">
        <v>16000</v>
      </c>
      <c r="AA3" s="11">
        <v>8600</v>
      </c>
      <c r="AB3" s="11">
        <v>6500</v>
      </c>
      <c r="AC3" s="11">
        <v>9900</v>
      </c>
      <c r="AD3" s="11">
        <v>8974</v>
      </c>
      <c r="AE3" s="11">
        <v>9741</v>
      </c>
      <c r="AF3" s="11">
        <v>8944</v>
      </c>
      <c r="AG3" s="11">
        <v>8125</v>
      </c>
      <c r="AH3" s="12">
        <v>6800</v>
      </c>
    </row>
    <row r="4" spans="1:34" x14ac:dyDescent="0.25">
      <c r="A4" s="56" t="s">
        <v>26</v>
      </c>
      <c r="B4" s="21">
        <v>6629</v>
      </c>
      <c r="C4" s="11">
        <v>8860</v>
      </c>
      <c r="D4" s="11">
        <v>8869</v>
      </c>
      <c r="E4" s="11">
        <v>7277</v>
      </c>
      <c r="F4" s="11">
        <v>6750</v>
      </c>
      <c r="G4" s="11">
        <v>6969</v>
      </c>
      <c r="H4" s="11">
        <v>6956</v>
      </c>
      <c r="I4" s="11">
        <v>6632</v>
      </c>
      <c r="J4" s="11">
        <v>6219</v>
      </c>
      <c r="K4" s="11">
        <v>5667</v>
      </c>
      <c r="L4" s="12">
        <v>5675</v>
      </c>
      <c r="M4" s="21">
        <v>4500</v>
      </c>
      <c r="N4" s="11">
        <v>7917</v>
      </c>
      <c r="O4" s="11">
        <v>4000</v>
      </c>
      <c r="P4" s="11">
        <v>4000</v>
      </c>
      <c r="Q4" s="11">
        <v>3250</v>
      </c>
      <c r="R4" s="11">
        <v>5000</v>
      </c>
      <c r="S4" s="11">
        <v>5000</v>
      </c>
      <c r="T4" s="11">
        <v>4500</v>
      </c>
      <c r="U4" s="11">
        <v>4200</v>
      </c>
      <c r="V4" s="11">
        <v>4000</v>
      </c>
      <c r="W4" s="12">
        <v>3500</v>
      </c>
      <c r="X4" s="11">
        <v>9359</v>
      </c>
      <c r="Y4" s="11">
        <v>9642</v>
      </c>
      <c r="Z4" s="11">
        <v>21000</v>
      </c>
      <c r="AA4" s="11">
        <v>10694</v>
      </c>
      <c r="AB4" s="11">
        <v>12500</v>
      </c>
      <c r="AC4" s="11">
        <v>8750</v>
      </c>
      <c r="AD4" s="11">
        <v>8235</v>
      </c>
      <c r="AE4" s="11">
        <v>9167</v>
      </c>
      <c r="AF4" s="11">
        <v>8500</v>
      </c>
      <c r="AG4" s="11">
        <v>7000</v>
      </c>
      <c r="AH4" s="12">
        <v>9342</v>
      </c>
    </row>
    <row r="5" spans="1:34" x14ac:dyDescent="0.25">
      <c r="A5" s="56" t="s">
        <v>25</v>
      </c>
      <c r="B5" s="21">
        <v>7437</v>
      </c>
      <c r="C5" s="11">
        <v>7033</v>
      </c>
      <c r="D5" s="11">
        <v>6581</v>
      </c>
      <c r="E5" s="11">
        <v>6000</v>
      </c>
      <c r="F5" s="11">
        <v>5147</v>
      </c>
      <c r="G5" s="11">
        <v>7250</v>
      </c>
      <c r="H5" s="11">
        <v>6755</v>
      </c>
      <c r="I5" s="11">
        <v>6620</v>
      </c>
      <c r="J5" s="11">
        <v>3600</v>
      </c>
      <c r="K5" s="11"/>
      <c r="L5" s="12">
        <v>5583</v>
      </c>
      <c r="M5" s="21">
        <v>3750</v>
      </c>
      <c r="N5" s="11">
        <v>4500</v>
      </c>
      <c r="O5" s="11">
        <v>3250</v>
      </c>
      <c r="P5" s="11">
        <v>4000</v>
      </c>
      <c r="Q5" s="11">
        <v>2500</v>
      </c>
      <c r="R5" s="11">
        <v>5500</v>
      </c>
      <c r="S5" s="11">
        <v>3000</v>
      </c>
      <c r="T5" s="11">
        <v>3500</v>
      </c>
      <c r="U5" s="11">
        <v>2500</v>
      </c>
      <c r="V5" s="11"/>
      <c r="W5" s="12">
        <v>4000</v>
      </c>
      <c r="X5" s="11">
        <v>14167</v>
      </c>
      <c r="Y5" s="11">
        <v>11000</v>
      </c>
      <c r="Z5" s="11">
        <v>10500</v>
      </c>
      <c r="AA5" s="11">
        <v>9000</v>
      </c>
      <c r="AB5" s="11">
        <v>9000</v>
      </c>
      <c r="AC5" s="11">
        <v>9000</v>
      </c>
      <c r="AD5" s="11">
        <v>8653</v>
      </c>
      <c r="AE5" s="11">
        <v>10500</v>
      </c>
      <c r="AF5" s="11">
        <v>5500</v>
      </c>
      <c r="AG5" s="11"/>
      <c r="AH5" s="12">
        <v>7167</v>
      </c>
    </row>
    <row r="6" spans="1:34" x14ac:dyDescent="0.25">
      <c r="A6" s="56" t="s">
        <v>24</v>
      </c>
      <c r="B6" s="21">
        <v>6775</v>
      </c>
      <c r="C6" s="11">
        <v>7600</v>
      </c>
      <c r="D6" s="11">
        <v>7269</v>
      </c>
      <c r="E6" s="11">
        <v>7576</v>
      </c>
      <c r="F6" s="11">
        <v>6285</v>
      </c>
      <c r="G6" s="11">
        <v>7376</v>
      </c>
      <c r="H6" s="11">
        <v>5776</v>
      </c>
      <c r="I6" s="11">
        <v>5787</v>
      </c>
      <c r="J6" s="11"/>
      <c r="K6" s="11">
        <v>7036</v>
      </c>
      <c r="L6" s="12">
        <v>6631</v>
      </c>
      <c r="M6" s="21">
        <v>4167</v>
      </c>
      <c r="N6" s="11">
        <v>4000</v>
      </c>
      <c r="O6" s="11">
        <v>3750</v>
      </c>
      <c r="P6" s="11">
        <v>4000</v>
      </c>
      <c r="Q6" s="11">
        <v>3500</v>
      </c>
      <c r="R6" s="11">
        <v>4800</v>
      </c>
      <c r="S6" s="11">
        <v>2500</v>
      </c>
      <c r="T6" s="11">
        <v>3500</v>
      </c>
      <c r="U6" s="11"/>
      <c r="V6" s="11">
        <v>5000</v>
      </c>
      <c r="W6" s="12">
        <v>5850</v>
      </c>
      <c r="X6" s="11">
        <v>13300</v>
      </c>
      <c r="Y6" s="11">
        <v>11000</v>
      </c>
      <c r="Z6" s="11">
        <v>12000</v>
      </c>
      <c r="AA6" s="11">
        <v>15290</v>
      </c>
      <c r="AB6" s="11">
        <v>11600</v>
      </c>
      <c r="AC6" s="11">
        <v>10833</v>
      </c>
      <c r="AD6" s="11">
        <v>10500</v>
      </c>
      <c r="AE6" s="11">
        <v>9167</v>
      </c>
      <c r="AF6" s="11"/>
      <c r="AG6" s="11">
        <v>8804</v>
      </c>
      <c r="AH6" s="12">
        <v>7042</v>
      </c>
    </row>
    <row r="7" spans="1:34" x14ac:dyDescent="0.25">
      <c r="A7" s="56" t="s">
        <v>23</v>
      </c>
      <c r="B7" s="21">
        <v>8230</v>
      </c>
      <c r="C7" s="11"/>
      <c r="D7" s="11">
        <v>6732</v>
      </c>
      <c r="E7" s="11">
        <v>7148</v>
      </c>
      <c r="F7" s="11">
        <v>6167</v>
      </c>
      <c r="G7" s="11"/>
      <c r="H7" s="11">
        <v>5037</v>
      </c>
      <c r="I7" s="11">
        <v>5798</v>
      </c>
      <c r="J7" s="11">
        <v>5088</v>
      </c>
      <c r="K7" s="11">
        <v>6361</v>
      </c>
      <c r="L7" s="12">
        <v>5167</v>
      </c>
      <c r="M7" s="21">
        <v>4500</v>
      </c>
      <c r="N7" s="11"/>
      <c r="O7" s="11">
        <v>3000</v>
      </c>
      <c r="P7" s="11">
        <v>4000</v>
      </c>
      <c r="Q7" s="11">
        <v>3500</v>
      </c>
      <c r="R7" s="11"/>
      <c r="S7" s="11">
        <v>3500</v>
      </c>
      <c r="T7" s="11">
        <v>3000</v>
      </c>
      <c r="U7" s="11">
        <v>4500</v>
      </c>
      <c r="V7" s="11">
        <v>3750</v>
      </c>
      <c r="W7" s="12">
        <v>4500</v>
      </c>
      <c r="X7" s="11">
        <v>13300</v>
      </c>
      <c r="Y7" s="11"/>
      <c r="Z7" s="11">
        <v>11000</v>
      </c>
      <c r="AA7" s="11">
        <v>10417</v>
      </c>
      <c r="AB7" s="11">
        <v>8000</v>
      </c>
      <c r="AC7" s="11"/>
      <c r="AD7" s="11">
        <v>6187</v>
      </c>
      <c r="AE7" s="11">
        <v>8500</v>
      </c>
      <c r="AF7" s="11">
        <v>5750</v>
      </c>
      <c r="AG7" s="11">
        <v>8804</v>
      </c>
      <c r="AH7" s="12">
        <v>6500</v>
      </c>
    </row>
    <row r="8" spans="1:34" ht="15.75" thickBot="1" x14ac:dyDescent="0.3">
      <c r="A8" s="57" t="s">
        <v>31</v>
      </c>
      <c r="B8" s="22">
        <v>6348</v>
      </c>
      <c r="C8" s="13">
        <v>6583</v>
      </c>
      <c r="D8" s="13">
        <v>8273</v>
      </c>
      <c r="E8" s="13">
        <v>6039</v>
      </c>
      <c r="F8" s="13">
        <v>6423</v>
      </c>
      <c r="G8" s="13">
        <v>8750</v>
      </c>
      <c r="H8" s="13">
        <v>7156</v>
      </c>
      <c r="I8" s="13">
        <v>6856</v>
      </c>
      <c r="J8" s="13">
        <v>8781</v>
      </c>
      <c r="K8" s="13">
        <v>3604</v>
      </c>
      <c r="L8" s="14"/>
      <c r="M8" s="22">
        <v>4000</v>
      </c>
      <c r="N8" s="13">
        <v>3250</v>
      </c>
      <c r="O8" s="13">
        <v>3125</v>
      </c>
      <c r="P8" s="13">
        <v>4500</v>
      </c>
      <c r="Q8" s="13">
        <v>3500</v>
      </c>
      <c r="R8" s="13">
        <v>8000</v>
      </c>
      <c r="S8" s="13">
        <v>3413</v>
      </c>
      <c r="T8" s="13">
        <v>4500</v>
      </c>
      <c r="U8" s="13">
        <v>4050</v>
      </c>
      <c r="V8" s="13">
        <v>2500</v>
      </c>
      <c r="W8" s="14"/>
      <c r="X8" s="13">
        <v>9500</v>
      </c>
      <c r="Y8" s="13">
        <v>11000</v>
      </c>
      <c r="Z8" s="13">
        <v>16091</v>
      </c>
      <c r="AA8" s="13">
        <v>6950</v>
      </c>
      <c r="AB8" s="13">
        <v>8000</v>
      </c>
      <c r="AC8" s="13">
        <v>9500</v>
      </c>
      <c r="AD8" s="13">
        <v>8500</v>
      </c>
      <c r="AE8" s="13">
        <v>11667</v>
      </c>
      <c r="AF8" s="13">
        <v>18558</v>
      </c>
      <c r="AG8" s="13">
        <v>5417</v>
      </c>
      <c r="AH8" s="14">
        <v>6500</v>
      </c>
    </row>
    <row r="9" spans="1:34" ht="15.75" thickBot="1" x14ac:dyDescent="0.3">
      <c r="A9" s="58"/>
    </row>
    <row r="10" spans="1:34" ht="15.75" thickBot="1" x14ac:dyDescent="0.3">
      <c r="A10" s="181"/>
      <c r="B10" s="183" t="s">
        <v>18</v>
      </c>
      <c r="C10" s="184"/>
      <c r="D10" s="185" t="s">
        <v>21</v>
      </c>
      <c r="E10" s="186"/>
      <c r="F10" s="187" t="s">
        <v>22</v>
      </c>
      <c r="G10" s="188"/>
    </row>
    <row r="11" spans="1:34" ht="30.75" thickBot="1" x14ac:dyDescent="0.3">
      <c r="A11" s="182"/>
      <c r="B11" s="59" t="s">
        <v>28</v>
      </c>
      <c r="C11" s="59" t="s">
        <v>29</v>
      </c>
      <c r="D11" s="60" t="s">
        <v>28</v>
      </c>
      <c r="E11" s="61" t="s">
        <v>29</v>
      </c>
      <c r="F11" s="62" t="s">
        <v>28</v>
      </c>
      <c r="G11" s="63" t="s">
        <v>29</v>
      </c>
      <c r="I11" s="170"/>
      <c r="J11" s="170"/>
    </row>
    <row r="12" spans="1:34" x14ac:dyDescent="0.25">
      <c r="A12" s="56" t="s">
        <v>27</v>
      </c>
      <c r="B12" s="64">
        <f>AVERAGE(B3:L3)</f>
        <v>5629.181818181818</v>
      </c>
      <c r="C12" s="65">
        <f>H3</f>
        <v>5643</v>
      </c>
      <c r="D12" s="64">
        <f t="shared" ref="D12:D17" si="0">AVERAGE(M3:W3)</f>
        <v>3731.818181818182</v>
      </c>
      <c r="E12" s="11">
        <v>3500</v>
      </c>
      <c r="F12" s="66">
        <f>AVERAGE(X3:AH3)</f>
        <v>9586.818181818182</v>
      </c>
      <c r="G12" s="30">
        <v>8974</v>
      </c>
      <c r="I12" s="170"/>
      <c r="J12" s="170"/>
    </row>
    <row r="13" spans="1:34" ht="12.75" customHeight="1" x14ac:dyDescent="0.25">
      <c r="A13" s="56" t="s">
        <v>26</v>
      </c>
      <c r="B13" s="64">
        <f>AVERAGE(B4:L4)</f>
        <v>6954.818181818182</v>
      </c>
      <c r="C13" s="65">
        <f>H4</f>
        <v>6956</v>
      </c>
      <c r="D13" s="64">
        <f t="shared" si="0"/>
        <v>4533.363636363636</v>
      </c>
      <c r="E13" s="11">
        <v>5000</v>
      </c>
      <c r="F13" s="67">
        <f>AVERAGE(X4:AH4)</f>
        <v>10380.818181818182</v>
      </c>
      <c r="G13" s="12">
        <v>8235</v>
      </c>
      <c r="I13" s="170"/>
      <c r="J13" s="170"/>
    </row>
    <row r="14" spans="1:34" x14ac:dyDescent="0.25">
      <c r="A14" s="56" t="s">
        <v>25</v>
      </c>
      <c r="B14" s="64">
        <f>AVERAGE(B5:L5)</f>
        <v>6200.6</v>
      </c>
      <c r="C14" s="65">
        <f>H5</f>
        <v>6755</v>
      </c>
      <c r="D14" s="64">
        <f t="shared" si="0"/>
        <v>3650</v>
      </c>
      <c r="E14" s="11">
        <v>3000</v>
      </c>
      <c r="F14" s="67">
        <f>AVERAGE(X5:AH5)</f>
        <v>9448.7000000000007</v>
      </c>
      <c r="G14" s="12">
        <v>8653</v>
      </c>
      <c r="I14" s="170"/>
      <c r="J14" s="170"/>
    </row>
    <row r="15" spans="1:34" x14ac:dyDescent="0.25">
      <c r="A15" s="56" t="s">
        <v>24</v>
      </c>
      <c r="B15" s="64">
        <f>AVERAGE(B6:L6)</f>
        <v>6811.1</v>
      </c>
      <c r="C15" s="65">
        <f>H6</f>
        <v>5776</v>
      </c>
      <c r="D15" s="64">
        <f t="shared" si="0"/>
        <v>4106.7</v>
      </c>
      <c r="E15" s="11">
        <v>2500</v>
      </c>
      <c r="F15" s="67">
        <f>AVERAGE(X6:AH6)</f>
        <v>10953.6</v>
      </c>
      <c r="G15" s="12">
        <v>10500</v>
      </c>
      <c r="I15" s="170"/>
      <c r="J15" s="170"/>
    </row>
    <row r="16" spans="1:34" x14ac:dyDescent="0.25">
      <c r="A16" s="56" t="s">
        <v>23</v>
      </c>
      <c r="B16" s="64">
        <f>AVERAGE(B7:L7)</f>
        <v>6192</v>
      </c>
      <c r="C16" s="65">
        <v>5037</v>
      </c>
      <c r="D16" s="64">
        <f t="shared" si="0"/>
        <v>3805.5555555555557</v>
      </c>
      <c r="E16" s="11">
        <v>3500</v>
      </c>
      <c r="F16" s="67">
        <f>AVERAGE(X7:AH7)</f>
        <v>8717.5555555555547</v>
      </c>
      <c r="G16" s="12">
        <v>6187</v>
      </c>
      <c r="I16" s="170"/>
      <c r="J16" s="170"/>
    </row>
    <row r="17" spans="1:10" ht="15.75" thickBot="1" x14ac:dyDescent="0.3">
      <c r="A17" s="57" t="s">
        <v>31</v>
      </c>
      <c r="B17" s="68">
        <f>AVERAGE(B8:L8,L8)</f>
        <v>6881.3</v>
      </c>
      <c r="C17" s="69">
        <v>7156</v>
      </c>
      <c r="D17" s="68">
        <f t="shared" si="0"/>
        <v>4083.8</v>
      </c>
      <c r="E17" s="13">
        <v>3413</v>
      </c>
      <c r="F17" s="70">
        <f>AVERAGE(X8:AH8,AH8)</f>
        <v>9848.5833333333339</v>
      </c>
      <c r="G17" s="14">
        <v>8500</v>
      </c>
      <c r="I17" s="170"/>
      <c r="J17" s="170"/>
    </row>
  </sheetData>
  <mergeCells count="9">
    <mergeCell ref="B2:L2"/>
    <mergeCell ref="A1:A2"/>
    <mergeCell ref="M2:W2"/>
    <mergeCell ref="X2:AH2"/>
    <mergeCell ref="A10:A11"/>
    <mergeCell ref="B10:C10"/>
    <mergeCell ref="D10:E10"/>
    <mergeCell ref="F10:G10"/>
    <mergeCell ref="I11:J17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17"/>
  <sheetViews>
    <sheetView workbookViewId="0">
      <selection activeCell="H57" sqref="H57"/>
    </sheetView>
  </sheetViews>
  <sheetFormatPr defaultRowHeight="15" x14ac:dyDescent="0.25"/>
  <cols>
    <col min="1" max="1" width="9.5703125" style="4" customWidth="1"/>
    <col min="2" max="2" width="9.140625" style="4"/>
    <col min="3" max="3" width="11" style="4" customWidth="1"/>
    <col min="4" max="4" width="10" style="4" customWidth="1"/>
    <col min="5" max="6" width="9.140625" style="4"/>
    <col min="7" max="7" width="11" style="4" customWidth="1"/>
    <col min="8" max="8" width="14.42578125" style="4" customWidth="1"/>
    <col min="9" max="9" width="13" style="4" customWidth="1"/>
    <col min="10" max="10" width="12.7109375" style="4" customWidth="1"/>
    <col min="11" max="11" width="12.85546875" style="4" customWidth="1"/>
    <col min="12" max="12" width="10.28515625" style="4" customWidth="1"/>
    <col min="13" max="13" width="9.140625" style="4"/>
    <col min="14" max="14" width="11" style="4" customWidth="1"/>
    <col min="15" max="15" width="9.42578125" style="4" customWidth="1"/>
    <col min="16" max="17" width="9.140625" style="4"/>
    <col min="18" max="18" width="10.85546875" style="4" customWidth="1"/>
    <col min="19" max="19" width="13.42578125" style="4" customWidth="1"/>
    <col min="20" max="20" width="13.7109375" style="4" customWidth="1"/>
    <col min="21" max="21" width="12.85546875" style="4" customWidth="1"/>
    <col min="22" max="22" width="12.5703125" style="4" customWidth="1"/>
    <col min="23" max="23" width="9.85546875" style="4" customWidth="1"/>
    <col min="24" max="24" width="9.140625" style="4"/>
    <col min="25" max="25" width="11" style="4" customWidth="1"/>
    <col min="26" max="26" width="9.42578125" style="4" customWidth="1"/>
    <col min="27" max="28" width="9.140625" style="4"/>
    <col min="29" max="29" width="11" style="4" customWidth="1"/>
    <col min="30" max="30" width="13.5703125" style="4" customWidth="1"/>
    <col min="31" max="31" width="13.85546875" style="4" customWidth="1"/>
    <col min="32" max="32" width="13" style="4" customWidth="1"/>
    <col min="33" max="33" width="12.42578125" style="4" customWidth="1"/>
    <col min="34" max="34" width="9.7109375" style="4" customWidth="1"/>
    <col min="35" max="16384" width="9.140625" style="4"/>
  </cols>
  <sheetData>
    <row r="1" spans="1:75" ht="15.75" thickBot="1" x14ac:dyDescent="0.3">
      <c r="A1" s="168" t="s">
        <v>13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29</v>
      </c>
      <c r="I1" s="6" t="s">
        <v>6</v>
      </c>
      <c r="J1" s="6" t="s">
        <v>7</v>
      </c>
      <c r="K1" s="6" t="s">
        <v>8</v>
      </c>
      <c r="L1" s="6" t="s">
        <v>9</v>
      </c>
      <c r="M1" s="5" t="s">
        <v>0</v>
      </c>
      <c r="N1" s="5" t="s">
        <v>1</v>
      </c>
      <c r="O1" s="5" t="s">
        <v>2</v>
      </c>
      <c r="P1" s="5" t="s">
        <v>3</v>
      </c>
      <c r="Q1" s="5" t="s">
        <v>4</v>
      </c>
      <c r="R1" s="5" t="s">
        <v>5</v>
      </c>
      <c r="S1" s="5" t="s">
        <v>29</v>
      </c>
      <c r="T1" s="5" t="s">
        <v>6</v>
      </c>
      <c r="U1" s="5" t="s">
        <v>7</v>
      </c>
      <c r="V1" s="5" t="s">
        <v>8</v>
      </c>
      <c r="W1" s="5" t="s">
        <v>9</v>
      </c>
      <c r="X1" s="34" t="s">
        <v>0</v>
      </c>
      <c r="Y1" s="34" t="s">
        <v>1</v>
      </c>
      <c r="Z1" s="34" t="s">
        <v>2</v>
      </c>
      <c r="AA1" s="34" t="s">
        <v>3</v>
      </c>
      <c r="AB1" s="34" t="s">
        <v>4</v>
      </c>
      <c r="AC1" s="34" t="s">
        <v>5</v>
      </c>
      <c r="AD1" s="34" t="s">
        <v>29</v>
      </c>
      <c r="AE1" s="34" t="s">
        <v>6</v>
      </c>
      <c r="AF1" s="34" t="s">
        <v>7</v>
      </c>
      <c r="AG1" s="34" t="s">
        <v>8</v>
      </c>
      <c r="AH1" s="36" t="s">
        <v>9</v>
      </c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  <c r="BM1" s="72"/>
      <c r="BN1" s="72"/>
      <c r="BO1" s="72"/>
      <c r="BP1" s="72"/>
      <c r="BQ1" s="72"/>
      <c r="BR1" s="72"/>
      <c r="BS1" s="72"/>
      <c r="BT1" s="72"/>
      <c r="BU1" s="72"/>
      <c r="BV1" s="72"/>
      <c r="BW1" s="72"/>
    </row>
    <row r="2" spans="1:75" ht="15.75" thickBot="1" x14ac:dyDescent="0.3">
      <c r="A2" s="198"/>
      <c r="B2" s="189" t="s">
        <v>18</v>
      </c>
      <c r="C2" s="190"/>
      <c r="D2" s="190"/>
      <c r="E2" s="190"/>
      <c r="F2" s="190"/>
      <c r="G2" s="190"/>
      <c r="H2" s="190"/>
      <c r="I2" s="190"/>
      <c r="J2" s="190"/>
      <c r="K2" s="190"/>
      <c r="L2" s="191"/>
      <c r="M2" s="192" t="s">
        <v>21</v>
      </c>
      <c r="N2" s="193"/>
      <c r="O2" s="193"/>
      <c r="P2" s="193"/>
      <c r="Q2" s="193"/>
      <c r="R2" s="193"/>
      <c r="S2" s="193"/>
      <c r="T2" s="193"/>
      <c r="U2" s="193"/>
      <c r="V2" s="193"/>
      <c r="W2" s="194"/>
      <c r="X2" s="195" t="s">
        <v>22</v>
      </c>
      <c r="Y2" s="196"/>
      <c r="Z2" s="196"/>
      <c r="AA2" s="196"/>
      <c r="AB2" s="196"/>
      <c r="AC2" s="196"/>
      <c r="AD2" s="196"/>
      <c r="AE2" s="196"/>
      <c r="AF2" s="196"/>
      <c r="AG2" s="196"/>
      <c r="AH2" s="19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</row>
    <row r="3" spans="1:75" x14ac:dyDescent="0.25">
      <c r="A3" s="7" t="s">
        <v>27</v>
      </c>
      <c r="B3" s="11">
        <v>8095</v>
      </c>
      <c r="C3" s="11">
        <v>9469</v>
      </c>
      <c r="D3" s="11">
        <v>10606</v>
      </c>
      <c r="E3" s="11">
        <v>8557</v>
      </c>
      <c r="F3" s="11">
        <v>7628</v>
      </c>
      <c r="G3" s="11">
        <v>8880</v>
      </c>
      <c r="H3" s="11">
        <v>7653</v>
      </c>
      <c r="I3" s="11">
        <v>7597</v>
      </c>
      <c r="J3" s="11">
        <v>7831</v>
      </c>
      <c r="K3" s="11">
        <v>7970</v>
      </c>
      <c r="L3" s="12">
        <v>5712</v>
      </c>
      <c r="M3" s="11">
        <v>5000</v>
      </c>
      <c r="N3" s="11">
        <v>6800</v>
      </c>
      <c r="O3" s="11">
        <v>6500</v>
      </c>
      <c r="P3" s="11">
        <v>6000</v>
      </c>
      <c r="Q3" s="11">
        <v>3000</v>
      </c>
      <c r="R3" s="11">
        <v>6500</v>
      </c>
      <c r="S3" s="11">
        <v>4000</v>
      </c>
      <c r="T3" s="11">
        <v>4250</v>
      </c>
      <c r="U3" s="11">
        <v>5500</v>
      </c>
      <c r="V3" s="11">
        <v>5500</v>
      </c>
      <c r="W3" s="12">
        <v>3500</v>
      </c>
      <c r="X3" s="11">
        <v>13200</v>
      </c>
      <c r="Y3" s="11">
        <v>14000</v>
      </c>
      <c r="Z3" s="11">
        <v>15000</v>
      </c>
      <c r="AA3" s="11">
        <v>12833</v>
      </c>
      <c r="AB3" s="11">
        <v>12500</v>
      </c>
      <c r="AC3" s="11">
        <v>12000</v>
      </c>
      <c r="AD3" s="11">
        <v>12000</v>
      </c>
      <c r="AE3" s="11">
        <v>13000</v>
      </c>
      <c r="AF3" s="11">
        <v>10000</v>
      </c>
      <c r="AG3" s="11">
        <v>10500</v>
      </c>
      <c r="AH3" s="12">
        <v>11495</v>
      </c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72"/>
      <c r="BL3" s="72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</row>
    <row r="4" spans="1:75" x14ac:dyDescent="0.25">
      <c r="A4" s="8" t="s">
        <v>26</v>
      </c>
      <c r="B4" s="11">
        <v>10547</v>
      </c>
      <c r="C4" s="11">
        <v>13425</v>
      </c>
      <c r="D4" s="11">
        <v>12167</v>
      </c>
      <c r="E4" s="11">
        <v>8650</v>
      </c>
      <c r="F4" s="11"/>
      <c r="G4" s="11"/>
      <c r="H4" s="11">
        <v>8240</v>
      </c>
      <c r="I4" s="11">
        <v>9532</v>
      </c>
      <c r="J4" s="11"/>
      <c r="K4" s="11">
        <v>9146</v>
      </c>
      <c r="L4" s="12"/>
      <c r="M4" s="11">
        <v>6000</v>
      </c>
      <c r="N4" s="11">
        <v>10000</v>
      </c>
      <c r="O4" s="11">
        <v>7500</v>
      </c>
      <c r="P4" s="11">
        <v>6500</v>
      </c>
      <c r="Q4" s="11"/>
      <c r="R4" s="11"/>
      <c r="S4" s="11">
        <v>5000</v>
      </c>
      <c r="T4" s="11">
        <v>6825</v>
      </c>
      <c r="U4" s="11"/>
      <c r="V4" s="11">
        <v>8000</v>
      </c>
      <c r="W4" s="12"/>
      <c r="X4" s="11">
        <v>15010</v>
      </c>
      <c r="Y4" s="11">
        <v>20583</v>
      </c>
      <c r="Z4" s="11">
        <v>20833</v>
      </c>
      <c r="AA4" s="11">
        <v>11750</v>
      </c>
      <c r="AB4" s="11"/>
      <c r="AC4" s="11"/>
      <c r="AD4" s="11">
        <v>10000</v>
      </c>
      <c r="AE4" s="11">
        <v>14500</v>
      </c>
      <c r="AF4" s="11"/>
      <c r="AG4" s="11">
        <v>9792</v>
      </c>
      <c r="AH4" s="1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  <c r="BW4" s="72"/>
    </row>
    <row r="5" spans="1:75" x14ac:dyDescent="0.25">
      <c r="A5" s="8" t="s">
        <v>25</v>
      </c>
      <c r="B5" s="11">
        <v>12867</v>
      </c>
      <c r="C5" s="11">
        <v>18775</v>
      </c>
      <c r="D5" s="11">
        <v>12569</v>
      </c>
      <c r="E5" s="11">
        <v>12788</v>
      </c>
      <c r="F5" s="11"/>
      <c r="G5" s="11"/>
      <c r="H5" s="11">
        <v>7999</v>
      </c>
      <c r="I5" s="11">
        <v>9400</v>
      </c>
      <c r="J5" s="11">
        <v>9333</v>
      </c>
      <c r="K5" s="11">
        <v>13443</v>
      </c>
      <c r="L5" s="12"/>
      <c r="M5" s="11">
        <v>8000</v>
      </c>
      <c r="N5" s="11">
        <v>16622</v>
      </c>
      <c r="O5" s="11">
        <v>9000</v>
      </c>
      <c r="P5" s="11">
        <v>10769</v>
      </c>
      <c r="Q5" s="11"/>
      <c r="R5" s="11"/>
      <c r="S5" s="11">
        <v>5434</v>
      </c>
      <c r="T5" s="11">
        <v>6500</v>
      </c>
      <c r="U5" s="11">
        <v>8000</v>
      </c>
      <c r="V5" s="11">
        <v>8500</v>
      </c>
      <c r="W5" s="12"/>
      <c r="X5" s="11">
        <v>20833</v>
      </c>
      <c r="Y5" s="11">
        <v>21478</v>
      </c>
      <c r="Z5" s="11">
        <v>26667</v>
      </c>
      <c r="AA5" s="11">
        <v>15594</v>
      </c>
      <c r="AB5" s="11"/>
      <c r="AC5" s="11"/>
      <c r="AD5" s="11">
        <v>11483</v>
      </c>
      <c r="AE5" s="11">
        <v>14000</v>
      </c>
      <c r="AF5" s="11">
        <v>11000</v>
      </c>
      <c r="AG5" s="11">
        <v>16271</v>
      </c>
      <c r="AH5" s="1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</row>
    <row r="6" spans="1:75" x14ac:dyDescent="0.25">
      <c r="A6" s="8" t="s">
        <v>24</v>
      </c>
      <c r="B6" s="11">
        <v>13833</v>
      </c>
      <c r="C6" s="11">
        <v>16393</v>
      </c>
      <c r="D6" s="11">
        <v>15693</v>
      </c>
      <c r="E6" s="11">
        <v>13400</v>
      </c>
      <c r="F6" s="11"/>
      <c r="G6" s="11">
        <v>13000</v>
      </c>
      <c r="H6" s="11">
        <v>6488</v>
      </c>
      <c r="I6" s="11">
        <v>11153</v>
      </c>
      <c r="J6" s="11">
        <v>7000</v>
      </c>
      <c r="K6" s="11"/>
      <c r="L6" s="12"/>
      <c r="M6" s="11">
        <v>10000</v>
      </c>
      <c r="N6" s="11">
        <v>9500</v>
      </c>
      <c r="O6" s="11">
        <v>10000</v>
      </c>
      <c r="P6" s="11">
        <v>8000</v>
      </c>
      <c r="Q6" s="11"/>
      <c r="R6" s="11">
        <v>6000</v>
      </c>
      <c r="S6" s="11">
        <v>4000</v>
      </c>
      <c r="T6" s="11">
        <v>4250</v>
      </c>
      <c r="U6" s="11">
        <v>6000</v>
      </c>
      <c r="V6" s="11"/>
      <c r="W6" s="12"/>
      <c r="X6" s="11">
        <v>20833</v>
      </c>
      <c r="Y6" s="11">
        <v>19500</v>
      </c>
      <c r="Z6" s="11">
        <v>22600</v>
      </c>
      <c r="AA6" s="11">
        <v>20000</v>
      </c>
      <c r="AB6" s="11"/>
      <c r="AC6" s="11">
        <v>20000</v>
      </c>
      <c r="AD6" s="11">
        <v>11483</v>
      </c>
      <c r="AE6" s="11">
        <v>20000</v>
      </c>
      <c r="AF6" s="11">
        <v>8000</v>
      </c>
      <c r="AG6" s="11"/>
      <c r="AH6" s="1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</row>
    <row r="7" spans="1:75" x14ac:dyDescent="0.25">
      <c r="A7" s="8" t="s">
        <v>23</v>
      </c>
      <c r="B7" s="11">
        <v>10875</v>
      </c>
      <c r="C7" s="11">
        <v>9167</v>
      </c>
      <c r="D7" s="11">
        <v>19425</v>
      </c>
      <c r="E7" s="11">
        <v>10496</v>
      </c>
      <c r="F7" s="11"/>
      <c r="G7" s="11"/>
      <c r="H7" s="11">
        <v>9389</v>
      </c>
      <c r="I7" s="11">
        <v>11003</v>
      </c>
      <c r="J7" s="11"/>
      <c r="K7" s="11"/>
      <c r="L7" s="12"/>
      <c r="M7" s="11">
        <v>5000</v>
      </c>
      <c r="N7" s="11">
        <v>6500</v>
      </c>
      <c r="O7" s="11">
        <v>15000</v>
      </c>
      <c r="P7" s="11">
        <v>5167</v>
      </c>
      <c r="Q7" s="11"/>
      <c r="R7" s="11"/>
      <c r="S7" s="11">
        <v>6000</v>
      </c>
      <c r="T7" s="11">
        <v>7500</v>
      </c>
      <c r="U7" s="11"/>
      <c r="V7" s="11"/>
      <c r="W7" s="12"/>
      <c r="X7" s="11">
        <v>19000</v>
      </c>
      <c r="Y7" s="11">
        <v>11500</v>
      </c>
      <c r="Z7" s="11">
        <v>22500</v>
      </c>
      <c r="AA7" s="11">
        <v>14000</v>
      </c>
      <c r="AB7" s="11"/>
      <c r="AC7" s="11"/>
      <c r="AD7" s="11">
        <v>13097</v>
      </c>
      <c r="AE7" s="11">
        <v>15000</v>
      </c>
      <c r="AF7" s="11"/>
      <c r="AG7" s="11"/>
      <c r="AH7" s="1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</row>
    <row r="8" spans="1:75" ht="15.75" thickBot="1" x14ac:dyDescent="0.3">
      <c r="A8" s="9" t="s">
        <v>31</v>
      </c>
      <c r="B8" s="13">
        <v>14100</v>
      </c>
      <c r="C8" s="13">
        <v>14297</v>
      </c>
      <c r="D8" s="13">
        <v>20133</v>
      </c>
      <c r="E8" s="13">
        <v>15654</v>
      </c>
      <c r="F8" s="13">
        <v>12460</v>
      </c>
      <c r="G8" s="13"/>
      <c r="H8" s="13"/>
      <c r="I8" s="13">
        <v>16995</v>
      </c>
      <c r="J8" s="13"/>
      <c r="K8" s="13"/>
      <c r="L8" s="14"/>
      <c r="M8" s="13">
        <v>7400</v>
      </c>
      <c r="N8" s="13">
        <v>9000</v>
      </c>
      <c r="O8" s="13">
        <v>6667</v>
      </c>
      <c r="P8" s="13">
        <v>7500</v>
      </c>
      <c r="Q8" s="13">
        <v>6500</v>
      </c>
      <c r="R8" s="13"/>
      <c r="S8" s="13"/>
      <c r="T8" s="13">
        <v>8500</v>
      </c>
      <c r="U8" s="13"/>
      <c r="V8" s="13"/>
      <c r="W8" s="14"/>
      <c r="X8" s="13">
        <v>17000</v>
      </c>
      <c r="Y8" s="13">
        <v>18539</v>
      </c>
      <c r="Z8" s="13">
        <v>27000</v>
      </c>
      <c r="AA8" s="13">
        <v>20833</v>
      </c>
      <c r="AB8" s="13">
        <v>17940</v>
      </c>
      <c r="AC8" s="13"/>
      <c r="AD8" s="13"/>
      <c r="AE8" s="13">
        <v>23333</v>
      </c>
      <c r="AF8" s="13"/>
      <c r="AG8" s="13"/>
      <c r="AH8" s="14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</row>
    <row r="9" spans="1:75" ht="15.75" thickBot="1" x14ac:dyDescent="0.3">
      <c r="B9" s="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2"/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</row>
    <row r="10" spans="1:75" ht="15.75" thickBot="1" x14ac:dyDescent="0.3">
      <c r="A10" s="159"/>
      <c r="B10" s="161" t="s">
        <v>18</v>
      </c>
      <c r="C10" s="162"/>
      <c r="D10" s="163" t="s">
        <v>21</v>
      </c>
      <c r="E10" s="164"/>
      <c r="F10" s="165" t="s">
        <v>22</v>
      </c>
      <c r="G10" s="166"/>
    </row>
    <row r="11" spans="1:75" ht="30.75" thickBot="1" x14ac:dyDescent="0.3">
      <c r="A11" s="160"/>
      <c r="B11" s="17" t="s">
        <v>28</v>
      </c>
      <c r="C11" s="17" t="s">
        <v>29</v>
      </c>
      <c r="D11" s="23" t="s">
        <v>28</v>
      </c>
      <c r="E11" s="20" t="s">
        <v>29</v>
      </c>
      <c r="F11" s="24" t="s">
        <v>28</v>
      </c>
      <c r="G11" s="15" t="s">
        <v>29</v>
      </c>
      <c r="I11" s="170"/>
      <c r="J11" s="170"/>
    </row>
    <row r="12" spans="1:75" x14ac:dyDescent="0.25">
      <c r="A12" s="7" t="s">
        <v>27</v>
      </c>
      <c r="B12" s="18">
        <f>AVERAGE(B3:L3)</f>
        <v>8181.636363636364</v>
      </c>
      <c r="C12" s="11">
        <v>7653</v>
      </c>
      <c r="D12" s="33">
        <f>AVERAGE(M3:W3)</f>
        <v>5140.909090909091</v>
      </c>
      <c r="E12" s="30">
        <v>4000</v>
      </c>
      <c r="F12" s="41">
        <f>AVERAGE(X3:AH3)</f>
        <v>12411.636363636364</v>
      </c>
      <c r="G12" s="30">
        <v>12000</v>
      </c>
      <c r="I12" s="170"/>
      <c r="J12" s="170"/>
    </row>
    <row r="13" spans="1:75" x14ac:dyDescent="0.25">
      <c r="A13" s="8" t="s">
        <v>26</v>
      </c>
      <c r="B13" s="18">
        <f>AVERAGE(B4:L4)</f>
        <v>10243.857142857143</v>
      </c>
      <c r="C13" s="11">
        <v>8240</v>
      </c>
      <c r="D13" s="18">
        <f>AVERAGE(M4:W4)</f>
        <v>7117.8571428571431</v>
      </c>
      <c r="E13" s="12">
        <v>5000</v>
      </c>
      <c r="F13" s="31">
        <f>AVERAGE(X4:AH4)</f>
        <v>14638.285714285714</v>
      </c>
      <c r="G13" s="12">
        <v>10000</v>
      </c>
      <c r="I13" s="170"/>
      <c r="J13" s="170"/>
    </row>
    <row r="14" spans="1:75" x14ac:dyDescent="0.25">
      <c r="A14" s="8" t="s">
        <v>25</v>
      </c>
      <c r="B14" s="18">
        <f>AVERAGE(B5:L5)</f>
        <v>12146.75</v>
      </c>
      <c r="C14" s="11">
        <v>7999</v>
      </c>
      <c r="D14" s="18">
        <f>AVERAGE(M5:W5)</f>
        <v>9103.125</v>
      </c>
      <c r="E14" s="12">
        <v>5434</v>
      </c>
      <c r="F14" s="31">
        <f>AVERAGE(X5:AH5)</f>
        <v>17165.75</v>
      </c>
      <c r="G14" s="12">
        <v>11483</v>
      </c>
      <c r="I14" s="170"/>
      <c r="J14" s="170"/>
    </row>
    <row r="15" spans="1:75" x14ac:dyDescent="0.25">
      <c r="A15" s="8" t="s">
        <v>24</v>
      </c>
      <c r="B15" s="18">
        <f>AVERAGE(B6:L6)</f>
        <v>12120</v>
      </c>
      <c r="C15" s="11">
        <v>6488</v>
      </c>
      <c r="D15" s="18">
        <f>AVERAGE(M6:W6)</f>
        <v>7218.75</v>
      </c>
      <c r="E15" s="12">
        <v>4000</v>
      </c>
      <c r="F15" s="31">
        <f>AVERAGE(X6:AH6)</f>
        <v>17802</v>
      </c>
      <c r="G15" s="12">
        <v>11483</v>
      </c>
      <c r="I15" s="170"/>
      <c r="J15" s="170"/>
    </row>
    <row r="16" spans="1:75" x14ac:dyDescent="0.25">
      <c r="A16" s="8" t="s">
        <v>23</v>
      </c>
      <c r="B16" s="18">
        <f>AVERAGE(B7:L7)</f>
        <v>11725.833333333334</v>
      </c>
      <c r="C16" s="11">
        <v>9389</v>
      </c>
      <c r="D16" s="18">
        <f>AVERAGE(M7:W7)</f>
        <v>7527.833333333333</v>
      </c>
      <c r="E16" s="12">
        <v>6000</v>
      </c>
      <c r="F16" s="31">
        <v>20774</v>
      </c>
      <c r="G16" s="12">
        <v>13097</v>
      </c>
      <c r="I16" s="170"/>
      <c r="J16" s="170"/>
    </row>
    <row r="17" spans="1:10" ht="15.75" thickBot="1" x14ac:dyDescent="0.3">
      <c r="A17" s="9" t="s">
        <v>31</v>
      </c>
      <c r="B17" s="19">
        <f>AVERAGE(B8:L8,L8)</f>
        <v>15606.5</v>
      </c>
      <c r="C17" s="13"/>
      <c r="D17" s="19">
        <f>AVERAGE(M8:W8,W8)</f>
        <v>7594.5</v>
      </c>
      <c r="E17" s="14"/>
      <c r="F17" s="32">
        <f>AVERAGE(X8,AH8)</f>
        <v>17000</v>
      </c>
      <c r="G17" s="14"/>
      <c r="I17" s="170"/>
      <c r="J17" s="170"/>
    </row>
  </sheetData>
  <mergeCells count="9">
    <mergeCell ref="B2:L2"/>
    <mergeCell ref="M2:W2"/>
    <mergeCell ref="X2:AH2"/>
    <mergeCell ref="A1:A2"/>
    <mergeCell ref="A10:A11"/>
    <mergeCell ref="B10:C10"/>
    <mergeCell ref="D10:E10"/>
    <mergeCell ref="F10:G10"/>
    <mergeCell ref="I11:J17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"/>
  <sheetViews>
    <sheetView topLeftCell="A7" workbookViewId="0">
      <selection activeCell="I28" sqref="I28"/>
    </sheetView>
  </sheetViews>
  <sheetFormatPr defaultRowHeight="15" x14ac:dyDescent="0.25"/>
  <cols>
    <col min="1" max="1" width="18" customWidth="1"/>
    <col min="2" max="2" width="9.42578125" customWidth="1"/>
    <col min="3" max="3" width="10.5703125" customWidth="1"/>
    <col min="4" max="4" width="10.140625" customWidth="1"/>
    <col min="7" max="7" width="10.7109375" customWidth="1"/>
    <col min="8" max="8" width="14.140625" customWidth="1"/>
    <col min="9" max="9" width="13.85546875" customWidth="1"/>
    <col min="10" max="10" width="12.7109375" customWidth="1"/>
    <col min="11" max="11" width="12.85546875" customWidth="1"/>
    <col min="12" max="12" width="10.42578125" customWidth="1"/>
    <col min="14" max="14" width="11" customWidth="1"/>
    <col min="18" max="18" width="10.85546875" customWidth="1"/>
    <col min="19" max="19" width="13.7109375" customWidth="1"/>
    <col min="20" max="20" width="14" customWidth="1"/>
    <col min="21" max="21" width="13.42578125" customWidth="1"/>
    <col min="22" max="22" width="12.140625" customWidth="1"/>
    <col min="23" max="23" width="10.140625" customWidth="1"/>
    <col min="24" max="24" width="10" customWidth="1"/>
    <col min="25" max="25" width="10.5703125" customWidth="1"/>
    <col min="26" max="26" width="9.42578125" customWidth="1"/>
    <col min="29" max="29" width="10.5703125" customWidth="1"/>
    <col min="30" max="30" width="13.42578125" customWidth="1"/>
    <col min="31" max="31" width="13.85546875" customWidth="1"/>
    <col min="32" max="32" width="12.5703125" customWidth="1"/>
    <col min="33" max="33" width="12.28515625" customWidth="1"/>
    <col min="34" max="34" width="10.5703125" customWidth="1"/>
  </cols>
  <sheetData>
    <row r="1" spans="1:34" ht="15.75" thickBot="1" x14ac:dyDescent="0.3">
      <c r="A1" s="174" t="s">
        <v>14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6" t="s">
        <v>0</v>
      </c>
      <c r="N1" s="26" t="s">
        <v>1</v>
      </c>
      <c r="O1" s="26" t="s">
        <v>2</v>
      </c>
      <c r="P1" s="26" t="s">
        <v>3</v>
      </c>
      <c r="Q1" s="26" t="s">
        <v>4</v>
      </c>
      <c r="R1" s="26" t="s">
        <v>5</v>
      </c>
      <c r="S1" s="26" t="s">
        <v>29</v>
      </c>
      <c r="T1" s="26" t="s">
        <v>6</v>
      </c>
      <c r="U1" s="26" t="s">
        <v>7</v>
      </c>
      <c r="V1" s="26" t="s">
        <v>8</v>
      </c>
      <c r="W1" s="26" t="s">
        <v>9</v>
      </c>
      <c r="X1" s="27" t="s">
        <v>0</v>
      </c>
      <c r="Y1" s="27" t="s">
        <v>1</v>
      </c>
      <c r="Z1" s="27" t="s">
        <v>2</v>
      </c>
      <c r="AA1" s="27" t="s">
        <v>3</v>
      </c>
      <c r="AB1" s="27" t="s">
        <v>4</v>
      </c>
      <c r="AC1" s="27" t="s">
        <v>5</v>
      </c>
      <c r="AD1" s="27" t="s">
        <v>29</v>
      </c>
      <c r="AE1" s="27" t="s">
        <v>6</v>
      </c>
      <c r="AF1" s="27" t="s">
        <v>7</v>
      </c>
      <c r="AG1" s="27" t="s">
        <v>8</v>
      </c>
      <c r="AH1" s="27" t="s">
        <v>9</v>
      </c>
    </row>
    <row r="2" spans="1:34" ht="15.75" thickBot="1" x14ac:dyDescent="0.3">
      <c r="A2" s="199"/>
      <c r="B2" s="149" t="s">
        <v>18</v>
      </c>
      <c r="C2" s="150"/>
      <c r="D2" s="150"/>
      <c r="E2" s="150"/>
      <c r="F2" s="150"/>
      <c r="G2" s="150"/>
      <c r="H2" s="150"/>
      <c r="I2" s="150"/>
      <c r="J2" s="150"/>
      <c r="K2" s="150"/>
      <c r="L2" s="151"/>
      <c r="M2" s="154" t="s">
        <v>21</v>
      </c>
      <c r="N2" s="155"/>
      <c r="O2" s="155"/>
      <c r="P2" s="155"/>
      <c r="Q2" s="155"/>
      <c r="R2" s="155"/>
      <c r="S2" s="155"/>
      <c r="T2" s="155"/>
      <c r="U2" s="155"/>
      <c r="V2" s="155"/>
      <c r="W2" s="156"/>
      <c r="X2" s="157" t="s">
        <v>22</v>
      </c>
      <c r="Y2" s="157"/>
      <c r="Z2" s="157"/>
      <c r="AA2" s="157"/>
      <c r="AB2" s="157"/>
      <c r="AC2" s="157"/>
      <c r="AD2" s="157"/>
      <c r="AE2" s="157"/>
      <c r="AF2" s="157"/>
      <c r="AG2" s="157"/>
      <c r="AH2" s="158"/>
    </row>
    <row r="3" spans="1:34" x14ac:dyDescent="0.25">
      <c r="A3" s="7" t="s">
        <v>27</v>
      </c>
      <c r="B3" s="11">
        <v>11206</v>
      </c>
      <c r="C3" s="11">
        <v>12288</v>
      </c>
      <c r="D3" s="11">
        <v>15322</v>
      </c>
      <c r="E3" s="11">
        <v>12516</v>
      </c>
      <c r="F3" s="11">
        <v>11663</v>
      </c>
      <c r="G3" s="11">
        <v>13142</v>
      </c>
      <c r="H3" s="11">
        <v>10349</v>
      </c>
      <c r="I3" s="11">
        <v>9931</v>
      </c>
      <c r="J3" s="11">
        <v>9123</v>
      </c>
      <c r="K3" s="11">
        <v>9238</v>
      </c>
      <c r="L3" s="12">
        <v>9074</v>
      </c>
      <c r="M3" s="21">
        <v>7000</v>
      </c>
      <c r="N3" s="11">
        <v>9855</v>
      </c>
      <c r="O3" s="11">
        <v>9000</v>
      </c>
      <c r="P3" s="11">
        <v>8500</v>
      </c>
      <c r="Q3" s="11">
        <v>8000</v>
      </c>
      <c r="R3" s="11">
        <v>8500</v>
      </c>
      <c r="S3" s="11">
        <v>6000</v>
      </c>
      <c r="T3" s="11">
        <v>6000</v>
      </c>
      <c r="U3" s="11">
        <v>6000</v>
      </c>
      <c r="V3" s="11">
        <v>8667</v>
      </c>
      <c r="W3" s="12">
        <v>5500</v>
      </c>
      <c r="X3" s="11">
        <v>16033</v>
      </c>
      <c r="Y3" s="11">
        <v>15552</v>
      </c>
      <c r="Z3" s="11">
        <v>25000</v>
      </c>
      <c r="AA3" s="11">
        <v>16500</v>
      </c>
      <c r="AB3" s="11">
        <v>14732</v>
      </c>
      <c r="AC3" s="11">
        <v>15708</v>
      </c>
      <c r="AD3" s="11">
        <v>16000</v>
      </c>
      <c r="AE3" s="11">
        <v>16800</v>
      </c>
      <c r="AF3" s="11">
        <v>13000</v>
      </c>
      <c r="AG3" s="11">
        <v>9750</v>
      </c>
      <c r="AH3" s="12">
        <v>14365</v>
      </c>
    </row>
    <row r="4" spans="1:34" x14ac:dyDescent="0.25">
      <c r="A4" s="8" t="s">
        <v>26</v>
      </c>
      <c r="B4" s="11">
        <v>13795</v>
      </c>
      <c r="C4" s="11"/>
      <c r="D4" s="11">
        <v>17500</v>
      </c>
      <c r="E4" s="11">
        <v>15357</v>
      </c>
      <c r="F4" s="11"/>
      <c r="G4" s="11"/>
      <c r="H4" s="11">
        <v>11250</v>
      </c>
      <c r="I4" s="11">
        <v>12694</v>
      </c>
      <c r="J4" s="11"/>
      <c r="K4" s="11">
        <v>10833</v>
      </c>
      <c r="L4" s="12"/>
      <c r="M4" s="21">
        <v>10230</v>
      </c>
      <c r="N4" s="11"/>
      <c r="O4" s="11">
        <v>12000</v>
      </c>
      <c r="P4" s="11">
        <v>11000</v>
      </c>
      <c r="Q4" s="11"/>
      <c r="R4" s="11"/>
      <c r="S4" s="11">
        <v>8500</v>
      </c>
      <c r="T4" s="11">
        <v>12694</v>
      </c>
      <c r="U4" s="11"/>
      <c r="V4" s="11">
        <v>10833</v>
      </c>
      <c r="W4" s="12"/>
      <c r="X4" s="11">
        <v>17200</v>
      </c>
      <c r="Y4" s="11"/>
      <c r="Z4" s="11">
        <v>22000</v>
      </c>
      <c r="AA4" s="11">
        <v>18000</v>
      </c>
      <c r="AB4" s="11"/>
      <c r="AC4" s="11"/>
      <c r="AD4" s="11">
        <v>15500</v>
      </c>
      <c r="AE4" s="11">
        <v>16667</v>
      </c>
      <c r="AF4" s="11"/>
      <c r="AG4" s="11">
        <v>14000</v>
      </c>
      <c r="AH4" s="12"/>
    </row>
    <row r="5" spans="1:34" x14ac:dyDescent="0.25">
      <c r="A5" s="8" t="s">
        <v>25</v>
      </c>
      <c r="B5" s="11"/>
      <c r="C5" s="11"/>
      <c r="D5" s="11">
        <v>11833</v>
      </c>
      <c r="E5" s="11">
        <v>20317</v>
      </c>
      <c r="F5" s="11"/>
      <c r="G5" s="11"/>
      <c r="H5" s="11">
        <v>14770</v>
      </c>
      <c r="I5" s="11"/>
      <c r="J5" s="11"/>
      <c r="K5" s="11"/>
      <c r="L5" s="12"/>
      <c r="M5" s="21"/>
      <c r="N5" s="11"/>
      <c r="O5" s="11">
        <v>7500</v>
      </c>
      <c r="P5" s="11">
        <v>15167</v>
      </c>
      <c r="Q5" s="11"/>
      <c r="R5" s="11"/>
      <c r="S5" s="11">
        <v>9750</v>
      </c>
      <c r="T5" s="11"/>
      <c r="U5" s="11"/>
      <c r="V5" s="11"/>
      <c r="W5" s="12"/>
      <c r="X5" s="11"/>
      <c r="Y5" s="11"/>
      <c r="Z5" s="11">
        <v>15500</v>
      </c>
      <c r="AA5" s="11">
        <v>33109</v>
      </c>
      <c r="AB5" s="11"/>
      <c r="AC5" s="11"/>
      <c r="AD5" s="11">
        <v>25000</v>
      </c>
      <c r="AE5" s="11"/>
      <c r="AF5" s="11"/>
      <c r="AG5" s="11"/>
      <c r="AH5" s="12"/>
    </row>
    <row r="6" spans="1:34" ht="15.75" thickBot="1" x14ac:dyDescent="0.3">
      <c r="A6" s="9" t="s">
        <v>24</v>
      </c>
      <c r="B6" s="13">
        <v>14500</v>
      </c>
      <c r="C6" s="13">
        <v>13250</v>
      </c>
      <c r="D6" s="13">
        <v>21033</v>
      </c>
      <c r="E6" s="13"/>
      <c r="F6" s="13"/>
      <c r="G6" s="13"/>
      <c r="H6" s="13">
        <v>11583</v>
      </c>
      <c r="I6" s="13"/>
      <c r="J6" s="13"/>
      <c r="K6" s="13"/>
      <c r="L6" s="14"/>
      <c r="M6" s="22">
        <v>12000</v>
      </c>
      <c r="N6" s="13">
        <v>6500</v>
      </c>
      <c r="O6" s="13">
        <v>15000</v>
      </c>
      <c r="P6" s="13"/>
      <c r="Q6" s="13"/>
      <c r="R6" s="13"/>
      <c r="S6" s="13">
        <v>8500</v>
      </c>
      <c r="T6" s="13"/>
      <c r="U6" s="13"/>
      <c r="V6" s="13"/>
      <c r="W6" s="14"/>
      <c r="X6" s="13">
        <v>16000</v>
      </c>
      <c r="Y6" s="13">
        <v>20000</v>
      </c>
      <c r="Z6" s="13">
        <v>29765</v>
      </c>
      <c r="AA6" s="13"/>
      <c r="AB6" s="13"/>
      <c r="AC6" s="13"/>
      <c r="AD6" s="13">
        <v>16250</v>
      </c>
      <c r="AE6" s="13"/>
      <c r="AF6" s="13"/>
      <c r="AG6" s="13"/>
      <c r="AH6" s="14"/>
    </row>
    <row r="7" spans="1:34" ht="15.75" thickBot="1" x14ac:dyDescent="0.3">
      <c r="B7" s="2"/>
    </row>
    <row r="8" spans="1:34" ht="15.75" thickBot="1" x14ac:dyDescent="0.3">
      <c r="A8" s="181"/>
      <c r="B8" s="161" t="s">
        <v>18</v>
      </c>
      <c r="C8" s="162"/>
      <c r="D8" s="163" t="s">
        <v>21</v>
      </c>
      <c r="E8" s="164"/>
      <c r="F8" s="165" t="s">
        <v>22</v>
      </c>
      <c r="G8" s="166"/>
    </row>
    <row r="9" spans="1:34" ht="30.75" thickBot="1" x14ac:dyDescent="0.3">
      <c r="A9" s="182"/>
      <c r="B9" s="17" t="s">
        <v>28</v>
      </c>
      <c r="C9" s="17" t="s">
        <v>29</v>
      </c>
      <c r="D9" s="23" t="s">
        <v>28</v>
      </c>
      <c r="E9" s="20" t="s">
        <v>29</v>
      </c>
      <c r="F9" s="24" t="s">
        <v>28</v>
      </c>
      <c r="G9" s="15" t="s">
        <v>29</v>
      </c>
      <c r="I9" s="200"/>
      <c r="J9" s="200"/>
    </row>
    <row r="10" spans="1:34" x14ac:dyDescent="0.25">
      <c r="A10" s="7" t="s">
        <v>27</v>
      </c>
      <c r="B10" s="33">
        <f>AVERAGE(B3:L3)</f>
        <v>11259.272727272728</v>
      </c>
      <c r="C10" s="30">
        <v>10349</v>
      </c>
      <c r="D10" s="33">
        <f>AVERAGE(M3:W3)</f>
        <v>7547.454545454545</v>
      </c>
      <c r="E10" s="30">
        <v>6000</v>
      </c>
      <c r="F10" s="41">
        <f>AVERAGE(X3:AH3)</f>
        <v>15767.272727272728</v>
      </c>
      <c r="G10" s="30">
        <v>16000</v>
      </c>
      <c r="I10" s="200"/>
      <c r="J10" s="200"/>
    </row>
    <row r="11" spans="1:34" x14ac:dyDescent="0.25">
      <c r="A11" s="8" t="s">
        <v>26</v>
      </c>
      <c r="B11" s="18">
        <f>AVERAGE(B4:L4)</f>
        <v>13571.5</v>
      </c>
      <c r="C11" s="12">
        <v>11250</v>
      </c>
      <c r="D11" s="18">
        <f>AVERAGE(M4:W4)</f>
        <v>10876.166666666666</v>
      </c>
      <c r="E11" s="12">
        <v>8500</v>
      </c>
      <c r="F11" s="31">
        <f>AVERAGE(X4:AH4)</f>
        <v>17227.833333333332</v>
      </c>
      <c r="G11" s="12">
        <v>15500</v>
      </c>
      <c r="I11" s="200"/>
      <c r="J11" s="200"/>
    </row>
    <row r="12" spans="1:34" x14ac:dyDescent="0.25">
      <c r="A12" s="8" t="s">
        <v>25</v>
      </c>
      <c r="B12" s="18">
        <f>AVERAGE(B5:L5)</f>
        <v>15640</v>
      </c>
      <c r="C12" s="12">
        <v>14770</v>
      </c>
      <c r="D12" s="18">
        <f>AVERAGE(M5:W5)</f>
        <v>10805.666666666666</v>
      </c>
      <c r="E12" s="12">
        <v>9750</v>
      </c>
      <c r="F12" s="31">
        <f>AVERAGE(X5:AH5)</f>
        <v>24536.333333333332</v>
      </c>
      <c r="G12" s="12">
        <v>25000</v>
      </c>
      <c r="I12" s="200"/>
      <c r="J12" s="200"/>
    </row>
    <row r="13" spans="1:34" ht="15.75" thickBot="1" x14ac:dyDescent="0.3">
      <c r="A13" s="9" t="s">
        <v>24</v>
      </c>
      <c r="B13" s="19">
        <f>AVERAGE(B6:L6)</f>
        <v>15091.5</v>
      </c>
      <c r="C13" s="14">
        <v>11583</v>
      </c>
      <c r="D13" s="19">
        <f>AVERAGE(M6:W6)</f>
        <v>10500</v>
      </c>
      <c r="E13" s="14">
        <v>8500</v>
      </c>
      <c r="F13" s="32">
        <f>AVERAGE(X6:AH6)</f>
        <v>20503.75</v>
      </c>
      <c r="G13" s="14">
        <v>16250</v>
      </c>
      <c r="I13" s="200"/>
      <c r="J13" s="200"/>
    </row>
    <row r="14" spans="1:34" x14ac:dyDescent="0.25">
      <c r="I14" s="200"/>
      <c r="J14" s="200"/>
    </row>
  </sheetData>
  <mergeCells count="9">
    <mergeCell ref="B2:L2"/>
    <mergeCell ref="M2:W2"/>
    <mergeCell ref="X2:AH2"/>
    <mergeCell ref="A1:A2"/>
    <mergeCell ref="B8:C8"/>
    <mergeCell ref="D8:E8"/>
    <mergeCell ref="F8:G8"/>
    <mergeCell ref="A8:A9"/>
    <mergeCell ref="I9:J14"/>
  </mergeCells>
  <pageMargins left="0.7" right="0.7" top="0.75" bottom="0.75" header="0.3" footer="0.3"/>
  <ignoredErrors>
    <ignoredError sqref="B10:B11 B13 D10:G13" formulaRange="1"/>
  </ignoredError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7"/>
  <sheetViews>
    <sheetView workbookViewId="0">
      <selection activeCell="H18" sqref="H18"/>
    </sheetView>
  </sheetViews>
  <sheetFormatPr defaultRowHeight="15" x14ac:dyDescent="0.25"/>
  <cols>
    <col min="1" max="1" width="17.7109375" style="1" customWidth="1"/>
    <col min="2" max="2" width="10" style="1" customWidth="1"/>
    <col min="3" max="3" width="11" style="72" customWidth="1"/>
    <col min="4" max="4" width="10.140625" style="72" customWidth="1"/>
    <col min="5" max="6" width="9.140625" style="72"/>
    <col min="7" max="7" width="11.28515625" style="72" customWidth="1"/>
    <col min="8" max="8" width="14.42578125" style="72" customWidth="1"/>
    <col min="9" max="9" width="14" style="72" customWidth="1"/>
    <col min="10" max="10" width="12.85546875" style="72" customWidth="1"/>
    <col min="11" max="11" width="11.85546875" style="72" customWidth="1"/>
    <col min="12" max="12" width="10.42578125" style="72" customWidth="1"/>
    <col min="13" max="13" width="9.140625" style="72"/>
    <col min="14" max="14" width="10.85546875" style="72" customWidth="1"/>
    <col min="15" max="15" width="10.140625" style="72" customWidth="1"/>
    <col min="16" max="17" width="9.140625" style="72"/>
    <col min="18" max="18" width="10.85546875" style="72" customWidth="1"/>
    <col min="19" max="20" width="14.140625" style="72" customWidth="1"/>
    <col min="21" max="21" width="12.5703125" style="72" customWidth="1"/>
    <col min="22" max="22" width="12.7109375" style="72" customWidth="1"/>
    <col min="23" max="23" width="10.42578125" style="72" customWidth="1"/>
    <col min="24" max="24" width="9.140625" style="72"/>
    <col min="25" max="25" width="11.140625" style="72" customWidth="1"/>
    <col min="26" max="26" width="9.42578125" style="72" customWidth="1"/>
    <col min="27" max="28" width="9.140625" style="72"/>
    <col min="29" max="29" width="10.28515625" style="72" customWidth="1"/>
    <col min="30" max="30" width="14.42578125" style="72" customWidth="1"/>
    <col min="31" max="31" width="13.140625" style="72" customWidth="1"/>
    <col min="32" max="33" width="12.42578125" style="72" customWidth="1"/>
    <col min="34" max="34" width="9.85546875" style="72" customWidth="1"/>
    <col min="35" max="16384" width="9.140625" style="72"/>
  </cols>
  <sheetData>
    <row r="1" spans="1:34" ht="15.75" thickBot="1" x14ac:dyDescent="0.3">
      <c r="A1" s="201" t="s">
        <v>30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6" t="s">
        <v>0</v>
      </c>
      <c r="N1" s="26" t="s">
        <v>1</v>
      </c>
      <c r="O1" s="26" t="s">
        <v>2</v>
      </c>
      <c r="P1" s="26" t="s">
        <v>3</v>
      </c>
      <c r="Q1" s="26" t="s">
        <v>4</v>
      </c>
      <c r="R1" s="26" t="s">
        <v>5</v>
      </c>
      <c r="S1" s="26" t="s">
        <v>29</v>
      </c>
      <c r="T1" s="26" t="s">
        <v>6</v>
      </c>
      <c r="U1" s="26" t="s">
        <v>7</v>
      </c>
      <c r="V1" s="26" t="s">
        <v>8</v>
      </c>
      <c r="W1" s="26" t="s">
        <v>9</v>
      </c>
      <c r="X1" s="27" t="s">
        <v>0</v>
      </c>
      <c r="Y1" s="27" t="s">
        <v>1</v>
      </c>
      <c r="Z1" s="27" t="s">
        <v>2</v>
      </c>
      <c r="AA1" s="27" t="s">
        <v>3</v>
      </c>
      <c r="AB1" s="27" t="s">
        <v>4</v>
      </c>
      <c r="AC1" s="27" t="s">
        <v>5</v>
      </c>
      <c r="AD1" s="27" t="s">
        <v>29</v>
      </c>
      <c r="AE1" s="27" t="s">
        <v>6</v>
      </c>
      <c r="AF1" s="27" t="s">
        <v>7</v>
      </c>
      <c r="AG1" s="27" t="s">
        <v>8</v>
      </c>
      <c r="AH1" s="27" t="s">
        <v>9</v>
      </c>
    </row>
    <row r="2" spans="1:34" ht="15.75" thickBot="1" x14ac:dyDescent="0.3">
      <c r="A2" s="202"/>
      <c r="B2" s="149" t="s">
        <v>18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4" t="s">
        <v>21</v>
      </c>
      <c r="N2" s="155"/>
      <c r="O2" s="155"/>
      <c r="P2" s="155"/>
      <c r="Q2" s="155"/>
      <c r="R2" s="155"/>
      <c r="S2" s="155"/>
      <c r="T2" s="155"/>
      <c r="U2" s="155"/>
      <c r="V2" s="155"/>
      <c r="W2" s="156"/>
      <c r="X2" s="157" t="s">
        <v>22</v>
      </c>
      <c r="Y2" s="157"/>
      <c r="Z2" s="157"/>
      <c r="AA2" s="157"/>
      <c r="AB2" s="157"/>
      <c r="AC2" s="157"/>
      <c r="AD2" s="157"/>
      <c r="AE2" s="157"/>
      <c r="AF2" s="157"/>
      <c r="AG2" s="157"/>
      <c r="AH2" s="158"/>
    </row>
    <row r="3" spans="1:34" x14ac:dyDescent="0.25">
      <c r="A3" s="7" t="s">
        <v>27</v>
      </c>
      <c r="B3" s="11">
        <v>9283</v>
      </c>
      <c r="C3" s="11">
        <v>11543</v>
      </c>
      <c r="D3" s="11">
        <v>10718</v>
      </c>
      <c r="E3" s="11">
        <v>7100</v>
      </c>
      <c r="F3" s="11">
        <v>9000</v>
      </c>
      <c r="G3" s="11">
        <v>8198</v>
      </c>
      <c r="H3" s="11">
        <v>8756</v>
      </c>
      <c r="I3" s="11">
        <v>8969</v>
      </c>
      <c r="J3" s="11">
        <v>6919</v>
      </c>
      <c r="K3" s="11">
        <v>7980</v>
      </c>
      <c r="L3" s="12">
        <v>7156</v>
      </c>
      <c r="M3" s="11">
        <v>4000</v>
      </c>
      <c r="N3" s="11">
        <v>7000</v>
      </c>
      <c r="O3" s="11">
        <v>9000</v>
      </c>
      <c r="P3" s="11">
        <v>4924</v>
      </c>
      <c r="Q3" s="11">
        <v>6500</v>
      </c>
      <c r="R3" s="11">
        <v>5000</v>
      </c>
      <c r="S3" s="11">
        <v>3500</v>
      </c>
      <c r="T3" s="11">
        <v>4500</v>
      </c>
      <c r="U3" s="11">
        <v>3200</v>
      </c>
      <c r="V3" s="11">
        <v>4000</v>
      </c>
      <c r="W3" s="12">
        <v>3000</v>
      </c>
      <c r="X3" s="11">
        <v>22500</v>
      </c>
      <c r="Y3" s="11">
        <v>17000</v>
      </c>
      <c r="Z3" s="11">
        <v>16000</v>
      </c>
      <c r="AA3" s="11">
        <v>13483</v>
      </c>
      <c r="AB3" s="11">
        <v>12000</v>
      </c>
      <c r="AC3" s="11">
        <v>16000</v>
      </c>
      <c r="AD3" s="11">
        <v>16000</v>
      </c>
      <c r="AE3" s="11">
        <v>30000</v>
      </c>
      <c r="AF3" s="11">
        <v>13000</v>
      </c>
      <c r="AG3" s="11">
        <v>14500</v>
      </c>
      <c r="AH3" s="12">
        <v>13000</v>
      </c>
    </row>
    <row r="4" spans="1:34" x14ac:dyDescent="0.25">
      <c r="A4" s="8" t="s">
        <v>26</v>
      </c>
      <c r="B4" s="11">
        <v>10260</v>
      </c>
      <c r="C4" s="11">
        <v>11250</v>
      </c>
      <c r="D4" s="11">
        <v>12176</v>
      </c>
      <c r="E4" s="11">
        <v>9888</v>
      </c>
      <c r="F4" s="11"/>
      <c r="G4" s="11"/>
      <c r="H4" s="11">
        <v>9829</v>
      </c>
      <c r="I4" s="11">
        <v>10274</v>
      </c>
      <c r="J4" s="11">
        <v>9456</v>
      </c>
      <c r="K4" s="11">
        <v>9347</v>
      </c>
      <c r="L4" s="12">
        <v>9734</v>
      </c>
      <c r="M4" s="11">
        <v>4000</v>
      </c>
      <c r="N4" s="11">
        <v>8000</v>
      </c>
      <c r="O4" s="11">
        <v>10000</v>
      </c>
      <c r="P4" s="11">
        <v>6500</v>
      </c>
      <c r="Q4" s="11"/>
      <c r="R4" s="11"/>
      <c r="S4" s="11">
        <v>4000</v>
      </c>
      <c r="T4" s="11">
        <v>6500</v>
      </c>
      <c r="U4" s="11">
        <v>4000</v>
      </c>
      <c r="V4" s="11">
        <v>6250</v>
      </c>
      <c r="W4" s="12">
        <v>6160</v>
      </c>
      <c r="X4" s="11">
        <v>21476</v>
      </c>
      <c r="Y4" s="11">
        <v>22500</v>
      </c>
      <c r="Z4" s="11">
        <v>16000</v>
      </c>
      <c r="AA4" s="11">
        <v>14750</v>
      </c>
      <c r="AB4" s="11"/>
      <c r="AC4" s="11"/>
      <c r="AD4" s="11">
        <v>28000</v>
      </c>
      <c r="AE4" s="11">
        <v>19880</v>
      </c>
      <c r="AF4" s="11">
        <v>20167</v>
      </c>
      <c r="AG4" s="11">
        <v>17192</v>
      </c>
      <c r="AH4" s="12">
        <v>14000</v>
      </c>
    </row>
    <row r="5" spans="1:34" x14ac:dyDescent="0.25">
      <c r="A5" s="8" t="s">
        <v>25</v>
      </c>
      <c r="B5" s="11">
        <v>8035</v>
      </c>
      <c r="C5" s="11">
        <v>6513</v>
      </c>
      <c r="D5" s="11">
        <v>9145</v>
      </c>
      <c r="E5" s="11">
        <v>9945</v>
      </c>
      <c r="F5" s="11">
        <v>10923</v>
      </c>
      <c r="G5" s="11">
        <v>5414</v>
      </c>
      <c r="H5" s="11">
        <v>7454</v>
      </c>
      <c r="I5" s="11">
        <v>8268</v>
      </c>
      <c r="J5" s="11">
        <v>7768</v>
      </c>
      <c r="K5" s="11">
        <v>10867</v>
      </c>
      <c r="L5" s="12">
        <v>7860</v>
      </c>
      <c r="M5" s="11">
        <v>5000</v>
      </c>
      <c r="N5" s="11">
        <v>4000</v>
      </c>
      <c r="O5" s="11">
        <v>3250</v>
      </c>
      <c r="P5" s="11">
        <v>3500</v>
      </c>
      <c r="Q5" s="11">
        <v>6642</v>
      </c>
      <c r="R5" s="11">
        <v>4167</v>
      </c>
      <c r="S5" s="11">
        <v>3031</v>
      </c>
      <c r="T5" s="11">
        <v>3000</v>
      </c>
      <c r="U5" s="11">
        <v>3750</v>
      </c>
      <c r="V5" s="11">
        <v>5691</v>
      </c>
      <c r="W5" s="12">
        <v>2500</v>
      </c>
      <c r="X5" s="11">
        <v>16085</v>
      </c>
      <c r="Y5" s="11">
        <v>11427</v>
      </c>
      <c r="Z5" s="11">
        <v>15000</v>
      </c>
      <c r="AA5" s="11">
        <v>33083</v>
      </c>
      <c r="AB5" s="11">
        <v>17500</v>
      </c>
      <c r="AC5" s="11">
        <v>9488</v>
      </c>
      <c r="AD5" s="11">
        <v>20000</v>
      </c>
      <c r="AE5" s="11">
        <v>15984</v>
      </c>
      <c r="AF5" s="11">
        <v>13050</v>
      </c>
      <c r="AG5" s="11">
        <v>21531</v>
      </c>
      <c r="AH5" s="12">
        <v>12940</v>
      </c>
    </row>
    <row r="6" spans="1:34" x14ac:dyDescent="0.25">
      <c r="A6" s="8" t="s">
        <v>24</v>
      </c>
      <c r="B6" s="11">
        <v>8885</v>
      </c>
      <c r="C6" s="11">
        <v>11724</v>
      </c>
      <c r="D6" s="11">
        <v>9974</v>
      </c>
      <c r="E6" s="11">
        <v>7057</v>
      </c>
      <c r="F6" s="11"/>
      <c r="G6" s="11"/>
      <c r="H6" s="11">
        <v>8430</v>
      </c>
      <c r="I6" s="11">
        <v>6369</v>
      </c>
      <c r="J6" s="11">
        <v>6670</v>
      </c>
      <c r="K6" s="11">
        <v>7253</v>
      </c>
      <c r="L6" s="12">
        <v>7376</v>
      </c>
      <c r="M6" s="11">
        <v>5085</v>
      </c>
      <c r="N6" s="11">
        <v>4167</v>
      </c>
      <c r="O6" s="11">
        <v>4000</v>
      </c>
      <c r="P6" s="11">
        <v>4500</v>
      </c>
      <c r="Q6" s="11"/>
      <c r="R6" s="11"/>
      <c r="S6" s="11">
        <v>4000</v>
      </c>
      <c r="T6" s="11">
        <v>4250</v>
      </c>
      <c r="U6" s="11">
        <v>3750</v>
      </c>
      <c r="V6" s="11">
        <v>5500</v>
      </c>
      <c r="W6" s="12">
        <v>3538</v>
      </c>
      <c r="X6" s="11">
        <v>13958</v>
      </c>
      <c r="Y6" s="11">
        <v>19282</v>
      </c>
      <c r="Z6" s="11">
        <v>15000</v>
      </c>
      <c r="AA6" s="11">
        <v>10000</v>
      </c>
      <c r="AB6" s="11"/>
      <c r="AC6" s="11"/>
      <c r="AD6" s="11">
        <v>14217</v>
      </c>
      <c r="AE6" s="11">
        <v>11000</v>
      </c>
      <c r="AF6" s="11">
        <v>10000</v>
      </c>
      <c r="AG6" s="11">
        <v>10000</v>
      </c>
      <c r="AH6" s="12">
        <v>11213</v>
      </c>
    </row>
    <row r="7" spans="1:34" x14ac:dyDescent="0.25">
      <c r="A7" s="8" t="s">
        <v>23</v>
      </c>
      <c r="B7" s="11">
        <v>10679</v>
      </c>
      <c r="C7" s="11"/>
      <c r="D7" s="11">
        <v>10304</v>
      </c>
      <c r="E7" s="11">
        <v>9156</v>
      </c>
      <c r="F7" s="11"/>
      <c r="G7" s="11"/>
      <c r="H7" s="11">
        <v>9682</v>
      </c>
      <c r="I7" s="11">
        <v>4250</v>
      </c>
      <c r="J7" s="11">
        <v>3500</v>
      </c>
      <c r="K7" s="11">
        <v>5000</v>
      </c>
      <c r="L7" s="12">
        <v>6000</v>
      </c>
      <c r="M7" s="11">
        <v>17960</v>
      </c>
      <c r="N7" s="11"/>
      <c r="O7" s="11">
        <v>17702</v>
      </c>
      <c r="P7" s="11">
        <v>15250</v>
      </c>
      <c r="Q7" s="11"/>
      <c r="R7" s="11"/>
      <c r="S7" s="11">
        <v>3000</v>
      </c>
      <c r="T7" s="11">
        <v>4250</v>
      </c>
      <c r="U7" s="11">
        <v>3500</v>
      </c>
      <c r="V7" s="11">
        <v>5000</v>
      </c>
      <c r="W7" s="12">
        <v>6000</v>
      </c>
      <c r="X7" s="11">
        <v>17960</v>
      </c>
      <c r="Y7" s="11"/>
      <c r="Z7" s="11">
        <v>17702</v>
      </c>
      <c r="AA7" s="11">
        <v>15250</v>
      </c>
      <c r="AB7" s="11"/>
      <c r="AC7" s="11"/>
      <c r="AD7" s="11">
        <v>21451</v>
      </c>
      <c r="AE7" s="11">
        <v>18500</v>
      </c>
      <c r="AF7" s="11">
        <v>11000</v>
      </c>
      <c r="AG7" s="11">
        <v>16337</v>
      </c>
      <c r="AH7" s="12">
        <v>18000</v>
      </c>
    </row>
    <row r="8" spans="1:34" ht="15.75" thickBot="1" x14ac:dyDescent="0.3">
      <c r="A8" s="9" t="s">
        <v>31</v>
      </c>
      <c r="B8" s="13">
        <v>13396</v>
      </c>
      <c r="C8" s="13">
        <v>5389</v>
      </c>
      <c r="D8" s="13">
        <v>13541</v>
      </c>
      <c r="E8" s="13">
        <v>21465</v>
      </c>
      <c r="F8" s="13">
        <v>7252</v>
      </c>
      <c r="G8" s="13"/>
      <c r="H8" s="13">
        <v>11198</v>
      </c>
      <c r="I8" s="13">
        <v>7167</v>
      </c>
      <c r="J8" s="13">
        <v>10979</v>
      </c>
      <c r="K8" s="13">
        <v>4053</v>
      </c>
      <c r="L8" s="14">
        <v>21194</v>
      </c>
      <c r="M8" s="13">
        <v>4000</v>
      </c>
      <c r="N8" s="13">
        <v>3500</v>
      </c>
      <c r="O8" s="13">
        <v>7020</v>
      </c>
      <c r="P8" s="13">
        <v>7000</v>
      </c>
      <c r="Q8" s="13">
        <v>3500</v>
      </c>
      <c r="R8" s="13"/>
      <c r="S8" s="13">
        <v>3500</v>
      </c>
      <c r="T8" s="13">
        <v>4000</v>
      </c>
      <c r="U8" s="13">
        <v>3000</v>
      </c>
      <c r="V8" s="13">
        <v>2500</v>
      </c>
      <c r="W8" s="14">
        <v>11774</v>
      </c>
      <c r="X8" s="13">
        <v>23500</v>
      </c>
      <c r="Y8" s="13">
        <v>6500</v>
      </c>
      <c r="Z8" s="13">
        <v>28000</v>
      </c>
      <c r="AA8" s="13">
        <v>58860</v>
      </c>
      <c r="AB8" s="13">
        <v>9128</v>
      </c>
      <c r="AC8" s="13"/>
      <c r="AD8" s="13">
        <v>15000</v>
      </c>
      <c r="AE8" s="13">
        <v>25000</v>
      </c>
      <c r="AF8" s="13">
        <v>38333</v>
      </c>
      <c r="AG8" s="13">
        <v>7500</v>
      </c>
      <c r="AH8" s="14">
        <v>33000</v>
      </c>
    </row>
    <row r="9" spans="1:34" ht="15.75" thickBot="1" x14ac:dyDescent="0.3"/>
    <row r="10" spans="1:34" ht="15.75" thickBot="1" x14ac:dyDescent="0.3">
      <c r="A10" s="159"/>
      <c r="B10" s="161" t="s">
        <v>18</v>
      </c>
      <c r="C10" s="162"/>
      <c r="D10" s="163" t="s">
        <v>21</v>
      </c>
      <c r="E10" s="164"/>
      <c r="F10" s="165" t="s">
        <v>22</v>
      </c>
      <c r="G10" s="166"/>
    </row>
    <row r="11" spans="1:34" ht="30.75" thickBot="1" x14ac:dyDescent="0.3">
      <c r="A11" s="160"/>
      <c r="B11" s="17" t="s">
        <v>28</v>
      </c>
      <c r="C11" s="17" t="s">
        <v>29</v>
      </c>
      <c r="D11" s="23" t="s">
        <v>28</v>
      </c>
      <c r="E11" s="20" t="s">
        <v>29</v>
      </c>
      <c r="F11" s="24" t="s">
        <v>28</v>
      </c>
      <c r="G11" s="15" t="s">
        <v>29</v>
      </c>
      <c r="I11" s="170"/>
      <c r="J11" s="170"/>
    </row>
    <row r="12" spans="1:34" x14ac:dyDescent="0.25">
      <c r="A12" s="7" t="s">
        <v>27</v>
      </c>
      <c r="B12" s="18">
        <f>AVERAGE(B3:L3)</f>
        <v>8692.9090909090901</v>
      </c>
      <c r="C12" s="11">
        <v>8756</v>
      </c>
      <c r="D12" s="33">
        <f>AVERAGE(M3:W3)</f>
        <v>4965.818181818182</v>
      </c>
      <c r="E12" s="30">
        <v>3500</v>
      </c>
      <c r="F12" s="41">
        <f>AVERAGE(X3:AH3)</f>
        <v>16680.272727272728</v>
      </c>
      <c r="G12" s="30">
        <v>16000</v>
      </c>
      <c r="I12" s="170"/>
      <c r="J12" s="170"/>
    </row>
    <row r="13" spans="1:34" x14ac:dyDescent="0.25">
      <c r="A13" s="8" t="s">
        <v>26</v>
      </c>
      <c r="B13" s="18">
        <f>AVERAGE(B4:L4)</f>
        <v>10246</v>
      </c>
      <c r="C13" s="11">
        <v>9829</v>
      </c>
      <c r="D13" s="18">
        <f>AVERAGE(M4:W4)</f>
        <v>6156.666666666667</v>
      </c>
      <c r="E13" s="12">
        <v>4000</v>
      </c>
      <c r="F13" s="31">
        <f>AVERAGE(X4:AH4)</f>
        <v>19329.444444444445</v>
      </c>
      <c r="G13" s="12">
        <v>28000</v>
      </c>
      <c r="I13" s="170"/>
      <c r="J13" s="170"/>
    </row>
    <row r="14" spans="1:34" x14ac:dyDescent="0.25">
      <c r="A14" s="8" t="s">
        <v>25</v>
      </c>
      <c r="B14" s="18">
        <f>AVERAGE(B5:L5)</f>
        <v>8381.0909090909099</v>
      </c>
      <c r="C14" s="11">
        <v>7454</v>
      </c>
      <c r="D14" s="18">
        <f>AVERAGE(M5:W5)</f>
        <v>4048.2727272727275</v>
      </c>
      <c r="E14" s="12">
        <v>3031</v>
      </c>
      <c r="F14" s="31">
        <f>AVERAGE(X5:AH5)</f>
        <v>16917.090909090908</v>
      </c>
      <c r="G14" s="12">
        <v>20000</v>
      </c>
      <c r="I14" s="170"/>
      <c r="J14" s="170"/>
    </row>
    <row r="15" spans="1:34" x14ac:dyDescent="0.25">
      <c r="A15" s="8" t="s">
        <v>24</v>
      </c>
      <c r="B15" s="18">
        <f>AVERAGE(B6:L6)</f>
        <v>8193.1111111111113</v>
      </c>
      <c r="C15" s="11">
        <v>8430</v>
      </c>
      <c r="D15" s="18">
        <f>AVERAGE(M6:W6)</f>
        <v>4310</v>
      </c>
      <c r="E15" s="12">
        <v>4000</v>
      </c>
      <c r="F15" s="31">
        <f>AVERAGE(X6:AH6)</f>
        <v>12741.111111111111</v>
      </c>
      <c r="G15" s="12">
        <v>14217</v>
      </c>
      <c r="I15" s="170"/>
      <c r="J15" s="170"/>
    </row>
    <row r="16" spans="1:34" x14ac:dyDescent="0.25">
      <c r="A16" s="8" t="s">
        <v>23</v>
      </c>
      <c r="B16" s="18">
        <f>AVERAGE(B7:L7)</f>
        <v>7321.375</v>
      </c>
      <c r="C16" s="11">
        <v>9682</v>
      </c>
      <c r="D16" s="18">
        <f>AVERAGE(M7:W7)</f>
        <v>9082.75</v>
      </c>
      <c r="E16" s="12">
        <v>3000</v>
      </c>
      <c r="F16" s="31">
        <f>AVERAGE(X7:AH7)</f>
        <v>17025</v>
      </c>
      <c r="G16" s="12">
        <v>21451</v>
      </c>
      <c r="I16" s="170"/>
      <c r="J16" s="170"/>
    </row>
    <row r="17" spans="1:10" ht="15.75" thickBot="1" x14ac:dyDescent="0.3">
      <c r="A17" s="9" t="s">
        <v>31</v>
      </c>
      <c r="B17" s="19">
        <f>AVERAGE(B8:L8,L8)</f>
        <v>12438.90909090909</v>
      </c>
      <c r="C17" s="13">
        <v>11198</v>
      </c>
      <c r="D17" s="19">
        <f>AVERAGE(M8:W8,W8)</f>
        <v>5597.090909090909</v>
      </c>
      <c r="E17" s="14">
        <v>3500</v>
      </c>
      <c r="F17" s="32">
        <f>AVERAGE(X8:AH8,AH8)</f>
        <v>25256.454545454544</v>
      </c>
      <c r="G17" s="14">
        <v>15000</v>
      </c>
      <c r="I17" s="170"/>
      <c r="J17" s="170"/>
    </row>
  </sheetData>
  <mergeCells count="9">
    <mergeCell ref="B2:L2"/>
    <mergeCell ref="M2:W2"/>
    <mergeCell ref="X2:AH2"/>
    <mergeCell ref="A1:A2"/>
    <mergeCell ref="A10:A11"/>
    <mergeCell ref="B10:C10"/>
    <mergeCell ref="D10:E10"/>
    <mergeCell ref="F10:G10"/>
    <mergeCell ref="I11:J17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5"/>
  <sheetViews>
    <sheetView workbookViewId="0">
      <selection activeCell="I51" sqref="I51"/>
    </sheetView>
  </sheetViews>
  <sheetFormatPr defaultRowHeight="15" x14ac:dyDescent="0.25"/>
  <cols>
    <col min="1" max="1" width="21.140625" style="72" customWidth="1"/>
    <col min="2" max="2" width="9.140625" style="72"/>
    <col min="3" max="3" width="11.140625" style="72" customWidth="1"/>
    <col min="4" max="4" width="9.85546875" style="72" customWidth="1"/>
    <col min="5" max="6" width="9.140625" style="72"/>
    <col min="7" max="7" width="10.42578125" style="72" customWidth="1"/>
    <col min="8" max="8" width="14.42578125" style="72" customWidth="1"/>
    <col min="9" max="9" width="13.28515625" style="72" customWidth="1"/>
    <col min="10" max="10" width="12.85546875" style="72" customWidth="1"/>
    <col min="11" max="11" width="12.7109375" style="72" customWidth="1"/>
    <col min="12" max="12" width="10.140625" style="72" customWidth="1"/>
    <col min="13" max="13" width="9.140625" style="72"/>
    <col min="14" max="14" width="11.7109375" style="72" customWidth="1"/>
    <col min="15" max="15" width="9.5703125" style="72" customWidth="1"/>
    <col min="16" max="17" width="9.140625" style="72"/>
    <col min="18" max="18" width="11.140625" style="72" customWidth="1"/>
    <col min="19" max="19" width="14" style="72" customWidth="1"/>
    <col min="20" max="20" width="13.85546875" style="72" customWidth="1"/>
    <col min="21" max="21" width="12.7109375" style="72" customWidth="1"/>
    <col min="22" max="22" width="12.42578125" style="72" customWidth="1"/>
    <col min="23" max="24" width="9.140625" style="72"/>
    <col min="25" max="25" width="11.7109375" style="72" customWidth="1"/>
    <col min="26" max="28" width="9.140625" style="72"/>
    <col min="29" max="29" width="11" style="72" customWidth="1"/>
    <col min="30" max="30" width="13.5703125" style="72" customWidth="1"/>
    <col min="31" max="31" width="14.140625" style="72" customWidth="1"/>
    <col min="32" max="33" width="12.5703125" style="72" customWidth="1"/>
    <col min="34" max="34" width="10" style="72" customWidth="1"/>
    <col min="35" max="16384" width="9.140625" style="72"/>
  </cols>
  <sheetData>
    <row r="1" spans="1:34" ht="15.75" thickBot="1" x14ac:dyDescent="0.3">
      <c r="A1" s="174" t="s">
        <v>15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6" t="s">
        <v>0</v>
      </c>
      <c r="N1" s="26" t="s">
        <v>1</v>
      </c>
      <c r="O1" s="26" t="s">
        <v>2</v>
      </c>
      <c r="P1" s="26" t="s">
        <v>3</v>
      </c>
      <c r="Q1" s="26" t="s">
        <v>4</v>
      </c>
      <c r="R1" s="26" t="s">
        <v>5</v>
      </c>
      <c r="S1" s="26" t="s">
        <v>29</v>
      </c>
      <c r="T1" s="26" t="s">
        <v>6</v>
      </c>
      <c r="U1" s="26" t="s">
        <v>7</v>
      </c>
      <c r="V1" s="26" t="s">
        <v>8</v>
      </c>
      <c r="W1" s="26" t="s">
        <v>9</v>
      </c>
      <c r="X1" s="27" t="s">
        <v>0</v>
      </c>
      <c r="Y1" s="27" t="s">
        <v>1</v>
      </c>
      <c r="Z1" s="27" t="s">
        <v>2</v>
      </c>
      <c r="AA1" s="27" t="s">
        <v>3</v>
      </c>
      <c r="AB1" s="27" t="s">
        <v>4</v>
      </c>
      <c r="AC1" s="27" t="s">
        <v>5</v>
      </c>
      <c r="AD1" s="27" t="s">
        <v>29</v>
      </c>
      <c r="AE1" s="27" t="s">
        <v>6</v>
      </c>
      <c r="AF1" s="27" t="s">
        <v>7</v>
      </c>
      <c r="AG1" s="27" t="s">
        <v>8</v>
      </c>
      <c r="AH1" s="27" t="s">
        <v>9</v>
      </c>
    </row>
    <row r="2" spans="1:34" ht="15.75" thickBot="1" x14ac:dyDescent="0.3">
      <c r="A2" s="175"/>
      <c r="B2" s="149" t="s">
        <v>18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4" t="s">
        <v>21</v>
      </c>
      <c r="N2" s="155"/>
      <c r="O2" s="155"/>
      <c r="P2" s="155"/>
      <c r="Q2" s="155"/>
      <c r="R2" s="155"/>
      <c r="S2" s="155"/>
      <c r="T2" s="155"/>
      <c r="U2" s="155"/>
      <c r="V2" s="155"/>
      <c r="W2" s="156"/>
      <c r="X2" s="157" t="s">
        <v>22</v>
      </c>
      <c r="Y2" s="157"/>
      <c r="Z2" s="157"/>
      <c r="AA2" s="157"/>
      <c r="AB2" s="157"/>
      <c r="AC2" s="157"/>
      <c r="AD2" s="157"/>
      <c r="AE2" s="157"/>
      <c r="AF2" s="157"/>
      <c r="AG2" s="157"/>
      <c r="AH2" s="158"/>
    </row>
    <row r="3" spans="1:34" x14ac:dyDescent="0.25">
      <c r="A3" s="8" t="s">
        <v>26</v>
      </c>
      <c r="B3" s="11">
        <v>7432</v>
      </c>
      <c r="C3" s="11">
        <v>8504</v>
      </c>
      <c r="D3" s="11">
        <v>7234</v>
      </c>
      <c r="E3" s="11">
        <v>8150</v>
      </c>
      <c r="F3" s="11">
        <v>7739</v>
      </c>
      <c r="G3" s="11"/>
      <c r="H3" s="11">
        <v>7404</v>
      </c>
      <c r="I3" s="11">
        <v>7600</v>
      </c>
      <c r="J3" s="11">
        <v>8172</v>
      </c>
      <c r="K3" s="11">
        <v>8071</v>
      </c>
      <c r="L3" s="12">
        <v>6919</v>
      </c>
      <c r="M3" s="11">
        <v>2778</v>
      </c>
      <c r="N3" s="11">
        <v>3000</v>
      </c>
      <c r="O3" s="11">
        <v>3250</v>
      </c>
      <c r="P3" s="11">
        <v>4500</v>
      </c>
      <c r="Q3" s="11">
        <v>3000</v>
      </c>
      <c r="R3" s="11"/>
      <c r="S3" s="11">
        <v>3500</v>
      </c>
      <c r="T3" s="11">
        <v>4159</v>
      </c>
      <c r="U3" s="11">
        <v>4800</v>
      </c>
      <c r="V3" s="11">
        <v>5000</v>
      </c>
      <c r="W3" s="12">
        <v>3000</v>
      </c>
      <c r="X3" s="11">
        <v>15000</v>
      </c>
      <c r="Y3" s="11">
        <v>13480</v>
      </c>
      <c r="Z3" s="11">
        <v>19000</v>
      </c>
      <c r="AA3" s="11">
        <v>12067</v>
      </c>
      <c r="AB3" s="11">
        <v>14456</v>
      </c>
      <c r="AC3" s="11"/>
      <c r="AD3" s="11">
        <v>15000</v>
      </c>
      <c r="AE3" s="11">
        <v>13333</v>
      </c>
      <c r="AF3" s="11">
        <v>12618</v>
      </c>
      <c r="AG3" s="11">
        <v>14500</v>
      </c>
      <c r="AH3" s="12">
        <v>15000</v>
      </c>
    </row>
    <row r="4" spans="1:34" x14ac:dyDescent="0.25">
      <c r="A4" s="8" t="s">
        <v>25</v>
      </c>
      <c r="B4" s="11">
        <v>13125</v>
      </c>
      <c r="C4" s="11">
        <v>10304</v>
      </c>
      <c r="D4" s="11">
        <v>8399</v>
      </c>
      <c r="E4" s="11">
        <v>10632</v>
      </c>
      <c r="F4" s="11">
        <v>11950</v>
      </c>
      <c r="G4" s="11">
        <v>5760</v>
      </c>
      <c r="H4" s="11">
        <v>7025</v>
      </c>
      <c r="I4" s="11">
        <v>6647</v>
      </c>
      <c r="J4" s="11">
        <v>7436</v>
      </c>
      <c r="K4" s="11">
        <v>7998</v>
      </c>
      <c r="L4" s="12">
        <v>7074</v>
      </c>
      <c r="M4" s="11">
        <v>6000</v>
      </c>
      <c r="N4" s="11">
        <v>3500</v>
      </c>
      <c r="O4" s="11">
        <v>3250</v>
      </c>
      <c r="P4" s="11">
        <v>4175</v>
      </c>
      <c r="Q4" s="11">
        <v>6000</v>
      </c>
      <c r="R4" s="11">
        <v>3500</v>
      </c>
      <c r="S4" s="11">
        <v>3000</v>
      </c>
      <c r="T4" s="11">
        <v>3338</v>
      </c>
      <c r="U4" s="11">
        <v>5000</v>
      </c>
      <c r="V4" s="11">
        <v>5000</v>
      </c>
      <c r="W4" s="12">
        <v>5000</v>
      </c>
      <c r="X4" s="11">
        <v>27083</v>
      </c>
      <c r="Y4" s="11">
        <v>22500</v>
      </c>
      <c r="Z4" s="11">
        <v>15500</v>
      </c>
      <c r="AA4" s="11">
        <v>22000</v>
      </c>
      <c r="AB4" s="11">
        <v>21483</v>
      </c>
      <c r="AC4" s="11">
        <v>8542</v>
      </c>
      <c r="AD4" s="11">
        <v>16066</v>
      </c>
      <c r="AE4" s="11">
        <v>10000</v>
      </c>
      <c r="AF4" s="11">
        <v>13008</v>
      </c>
      <c r="AG4" s="11">
        <v>10850</v>
      </c>
      <c r="AH4" s="12">
        <v>9148</v>
      </c>
    </row>
    <row r="5" spans="1:34" x14ac:dyDescent="0.25">
      <c r="A5" s="8" t="s">
        <v>24</v>
      </c>
      <c r="B5" s="11">
        <v>8616</v>
      </c>
      <c r="C5" s="11">
        <v>9025</v>
      </c>
      <c r="D5" s="11">
        <v>7897</v>
      </c>
      <c r="E5" s="11">
        <v>9110</v>
      </c>
      <c r="F5" s="11">
        <v>7462</v>
      </c>
      <c r="G5" s="11">
        <v>9396</v>
      </c>
      <c r="H5" s="11">
        <v>6754</v>
      </c>
      <c r="I5" s="11">
        <v>8565</v>
      </c>
      <c r="J5" s="11">
        <v>5924</v>
      </c>
      <c r="K5" s="11"/>
      <c r="L5" s="12">
        <v>9814</v>
      </c>
      <c r="M5" s="11">
        <v>4400</v>
      </c>
      <c r="N5" s="11">
        <v>3400</v>
      </c>
      <c r="O5" s="11">
        <v>3750</v>
      </c>
      <c r="P5" s="11">
        <v>3333</v>
      </c>
      <c r="Q5" s="11">
        <v>5000</v>
      </c>
      <c r="R5" s="11">
        <v>7000</v>
      </c>
      <c r="S5" s="11">
        <v>3750</v>
      </c>
      <c r="T5" s="11">
        <v>2500</v>
      </c>
      <c r="U5" s="11">
        <v>2500</v>
      </c>
      <c r="V5" s="11"/>
      <c r="W5" s="12">
        <v>6083</v>
      </c>
      <c r="X5" s="11">
        <v>12067</v>
      </c>
      <c r="Y5" s="11">
        <v>12500</v>
      </c>
      <c r="Z5" s="11">
        <v>12300</v>
      </c>
      <c r="AA5" s="11">
        <v>20000</v>
      </c>
      <c r="AB5" s="11">
        <v>10141</v>
      </c>
      <c r="AC5" s="11">
        <v>10417</v>
      </c>
      <c r="AD5" s="11">
        <v>11500</v>
      </c>
      <c r="AE5" s="11">
        <v>14705</v>
      </c>
      <c r="AF5" s="11">
        <v>9834</v>
      </c>
      <c r="AG5" s="11"/>
      <c r="AH5" s="12">
        <v>12394</v>
      </c>
    </row>
    <row r="6" spans="1:34" x14ac:dyDescent="0.25">
      <c r="A6" s="8" t="s">
        <v>23</v>
      </c>
      <c r="B6" s="11">
        <v>10081</v>
      </c>
      <c r="C6" s="11">
        <v>9561</v>
      </c>
      <c r="D6" s="11">
        <v>9463</v>
      </c>
      <c r="E6" s="11">
        <v>9530</v>
      </c>
      <c r="F6" s="11">
        <v>6887</v>
      </c>
      <c r="G6" s="11"/>
      <c r="H6" s="11">
        <v>9191</v>
      </c>
      <c r="I6" s="11">
        <v>8691</v>
      </c>
      <c r="J6" s="11">
        <v>5125</v>
      </c>
      <c r="K6" s="11"/>
      <c r="L6" s="12"/>
      <c r="M6" s="11">
        <v>7500</v>
      </c>
      <c r="N6" s="11">
        <v>5000</v>
      </c>
      <c r="O6" s="11">
        <v>3750</v>
      </c>
      <c r="P6" s="11">
        <v>4000</v>
      </c>
      <c r="Q6" s="11">
        <v>5500</v>
      </c>
      <c r="R6" s="11"/>
      <c r="S6" s="11">
        <v>6000</v>
      </c>
      <c r="T6" s="11">
        <v>4500</v>
      </c>
      <c r="U6" s="11">
        <v>3000</v>
      </c>
      <c r="V6" s="11"/>
      <c r="W6" s="12"/>
      <c r="X6" s="11">
        <v>12067</v>
      </c>
      <c r="Y6" s="11">
        <v>14296</v>
      </c>
      <c r="Z6" s="11">
        <v>16467</v>
      </c>
      <c r="AA6" s="11">
        <v>18000</v>
      </c>
      <c r="AB6" s="11">
        <v>10141</v>
      </c>
      <c r="AC6" s="11"/>
      <c r="AD6" s="11">
        <v>15000</v>
      </c>
      <c r="AE6" s="11">
        <v>15025</v>
      </c>
      <c r="AF6" s="11">
        <v>6000</v>
      </c>
      <c r="AG6" s="11"/>
      <c r="AH6" s="12"/>
    </row>
    <row r="7" spans="1:34" ht="15.75" thickBot="1" x14ac:dyDescent="0.3">
      <c r="A7" s="9" t="s">
        <v>31</v>
      </c>
      <c r="B7" s="13">
        <v>9882</v>
      </c>
      <c r="C7" s="13">
        <v>12991</v>
      </c>
      <c r="D7" s="13">
        <v>10146</v>
      </c>
      <c r="E7" s="13">
        <v>17010</v>
      </c>
      <c r="F7" s="13">
        <v>10008</v>
      </c>
      <c r="G7" s="13">
        <v>12748</v>
      </c>
      <c r="H7" s="13">
        <v>8029</v>
      </c>
      <c r="I7" s="13">
        <v>9129</v>
      </c>
      <c r="J7" s="13">
        <v>8002</v>
      </c>
      <c r="K7" s="13"/>
      <c r="L7" s="14">
        <v>8292</v>
      </c>
      <c r="M7" s="13">
        <v>5100</v>
      </c>
      <c r="N7" s="13">
        <v>3600</v>
      </c>
      <c r="O7" s="13">
        <v>3000</v>
      </c>
      <c r="P7" s="13">
        <v>6500</v>
      </c>
      <c r="Q7" s="13">
        <v>3500</v>
      </c>
      <c r="R7" s="13">
        <v>3000</v>
      </c>
      <c r="S7" s="13">
        <v>2500</v>
      </c>
      <c r="T7" s="13">
        <v>3900</v>
      </c>
      <c r="U7" s="13">
        <v>2500</v>
      </c>
      <c r="V7" s="13"/>
      <c r="W7" s="14">
        <v>6500</v>
      </c>
      <c r="X7" s="13">
        <v>22000</v>
      </c>
      <c r="Y7" s="13">
        <v>28882</v>
      </c>
      <c r="Z7" s="13">
        <v>20000</v>
      </c>
      <c r="AA7" s="13">
        <v>23416</v>
      </c>
      <c r="AB7" s="13">
        <v>20017</v>
      </c>
      <c r="AC7" s="13">
        <v>18000</v>
      </c>
      <c r="AD7" s="13">
        <v>16250</v>
      </c>
      <c r="AE7" s="13">
        <v>18000</v>
      </c>
      <c r="AF7" s="13">
        <v>19780</v>
      </c>
      <c r="AG7" s="13"/>
      <c r="AH7" s="14">
        <v>9931</v>
      </c>
    </row>
    <row r="8" spans="1:34" ht="15.75" thickBot="1" x14ac:dyDescent="0.3"/>
    <row r="9" spans="1:34" ht="15.75" thickBot="1" x14ac:dyDescent="0.3">
      <c r="A9" s="181"/>
      <c r="B9" s="161" t="s">
        <v>18</v>
      </c>
      <c r="C9" s="162"/>
      <c r="D9" s="163" t="s">
        <v>21</v>
      </c>
      <c r="E9" s="164"/>
      <c r="F9" s="165" t="s">
        <v>22</v>
      </c>
      <c r="G9" s="166"/>
    </row>
    <row r="10" spans="1:34" ht="30.75" thickBot="1" x14ac:dyDescent="0.3">
      <c r="A10" s="182"/>
      <c r="B10" s="17" t="s">
        <v>28</v>
      </c>
      <c r="C10" s="17" t="s">
        <v>29</v>
      </c>
      <c r="D10" s="23" t="s">
        <v>28</v>
      </c>
      <c r="E10" s="20" t="s">
        <v>29</v>
      </c>
      <c r="F10" s="24" t="s">
        <v>28</v>
      </c>
      <c r="G10" s="15" t="s">
        <v>29</v>
      </c>
      <c r="I10" s="170"/>
      <c r="J10" s="170"/>
    </row>
    <row r="11" spans="1:34" x14ac:dyDescent="0.25">
      <c r="A11" s="8" t="s">
        <v>26</v>
      </c>
      <c r="B11" s="18">
        <f>AVERAGE(B3:L3)</f>
        <v>7722.5</v>
      </c>
      <c r="C11" s="12">
        <v>7404</v>
      </c>
      <c r="D11" s="18">
        <f>AVERAGE(M3:W3)</f>
        <v>3698.7</v>
      </c>
      <c r="E11" s="11">
        <v>3500</v>
      </c>
      <c r="F11" s="31">
        <f>AVERAGE(X3:AH3)</f>
        <v>14445.4</v>
      </c>
      <c r="G11" s="12">
        <v>15000</v>
      </c>
      <c r="I11" s="170"/>
      <c r="J11" s="170"/>
    </row>
    <row r="12" spans="1:34" x14ac:dyDescent="0.25">
      <c r="A12" s="8" t="s">
        <v>25</v>
      </c>
      <c r="B12" s="18">
        <f>AVERAGE(B4:L4)</f>
        <v>8759.0909090909099</v>
      </c>
      <c r="C12" s="12">
        <v>7025</v>
      </c>
      <c r="D12" s="18">
        <f>AVERAGE(M4:W4)</f>
        <v>4342.090909090909</v>
      </c>
      <c r="E12" s="11">
        <v>3000</v>
      </c>
      <c r="F12" s="31">
        <f>AVERAGE(X4:AH4)</f>
        <v>16016.363636363636</v>
      </c>
      <c r="G12" s="12">
        <v>16066</v>
      </c>
      <c r="I12" s="170"/>
      <c r="J12" s="170"/>
    </row>
    <row r="13" spans="1:34" x14ac:dyDescent="0.25">
      <c r="A13" s="8" t="s">
        <v>24</v>
      </c>
      <c r="B13" s="18">
        <f>AVERAGE(B5:L5)</f>
        <v>8256.2999999999993</v>
      </c>
      <c r="C13" s="12">
        <v>6754</v>
      </c>
      <c r="D13" s="18">
        <f>AVERAGE(M5:W5)</f>
        <v>4171.6000000000004</v>
      </c>
      <c r="E13" s="11">
        <v>3750</v>
      </c>
      <c r="F13" s="31">
        <f>AVERAGE(X5:AH5)</f>
        <v>12585.8</v>
      </c>
      <c r="G13" s="12">
        <v>11500</v>
      </c>
      <c r="I13" s="170"/>
      <c r="J13" s="170"/>
    </row>
    <row r="14" spans="1:34" x14ac:dyDescent="0.25">
      <c r="A14" s="8" t="s">
        <v>23</v>
      </c>
      <c r="B14" s="18">
        <f>AVERAGE(B6:L6)</f>
        <v>8566.125</v>
      </c>
      <c r="C14" s="12">
        <v>9191</v>
      </c>
      <c r="D14" s="18">
        <f>AVERAGE(M6:W6)</f>
        <v>4906.25</v>
      </c>
      <c r="E14" s="11">
        <v>6000</v>
      </c>
      <c r="F14" s="31">
        <f>AVERAGE(X6:AH6)</f>
        <v>13374.5</v>
      </c>
      <c r="G14" s="12">
        <v>15000</v>
      </c>
      <c r="I14" s="170"/>
      <c r="J14" s="170"/>
    </row>
    <row r="15" spans="1:34" ht="15.75" thickBot="1" x14ac:dyDescent="0.3">
      <c r="A15" s="9" t="s">
        <v>31</v>
      </c>
      <c r="B15" s="19">
        <f>AVERAGE(B7:L7,L7)</f>
        <v>10411.727272727272</v>
      </c>
      <c r="C15" s="14">
        <v>8029</v>
      </c>
      <c r="D15" s="19">
        <f>AVERAGE(M7:W7,W7)</f>
        <v>4236.363636363636</v>
      </c>
      <c r="E15" s="13">
        <v>2500</v>
      </c>
      <c r="F15" s="32">
        <f>AVERAGE(X7:AH7,AH7)</f>
        <v>18746.090909090908</v>
      </c>
      <c r="G15" s="14">
        <v>16250</v>
      </c>
      <c r="I15" s="170"/>
      <c r="J15" s="170"/>
    </row>
    <row r="25" spans="10:20" x14ac:dyDescent="0.25"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2"/>
    </row>
    <row r="26" spans="10:20" x14ac:dyDescent="0.25"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2"/>
    </row>
    <row r="35" spans="10:20" x14ac:dyDescent="0.25"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2"/>
    </row>
  </sheetData>
  <mergeCells count="9">
    <mergeCell ref="B2:L2"/>
    <mergeCell ref="M2:W2"/>
    <mergeCell ref="X2:AH2"/>
    <mergeCell ref="A1:A2"/>
    <mergeCell ref="A9:A10"/>
    <mergeCell ref="B9:C9"/>
    <mergeCell ref="D9:E9"/>
    <mergeCell ref="F9:G9"/>
    <mergeCell ref="I10:J15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"/>
  <sheetViews>
    <sheetView workbookViewId="0">
      <selection activeCell="K18" sqref="K18"/>
    </sheetView>
  </sheetViews>
  <sheetFormatPr defaultRowHeight="15" x14ac:dyDescent="0.25"/>
  <cols>
    <col min="1" max="1" width="9.7109375" customWidth="1"/>
    <col min="3" max="3" width="10.7109375" customWidth="1"/>
    <col min="4" max="4" width="10" customWidth="1"/>
    <col min="7" max="7" width="11.5703125" customWidth="1"/>
    <col min="8" max="8" width="14" customWidth="1"/>
    <col min="9" max="9" width="13.85546875" customWidth="1"/>
    <col min="10" max="10" width="12.28515625" customWidth="1"/>
    <col min="11" max="11" width="11.85546875" customWidth="1"/>
    <col min="12" max="12" width="10.28515625" customWidth="1"/>
    <col min="14" max="14" width="11.140625" customWidth="1"/>
    <col min="15" max="15" width="10.42578125" customWidth="1"/>
    <col min="18" max="18" width="11" customWidth="1"/>
    <col min="19" max="19" width="13.85546875" customWidth="1"/>
    <col min="20" max="20" width="14.140625" customWidth="1"/>
    <col min="21" max="21" width="12.28515625" customWidth="1"/>
    <col min="22" max="22" width="12.85546875" customWidth="1"/>
    <col min="23" max="23" width="9.85546875" customWidth="1"/>
    <col min="24" max="24" width="9.7109375" customWidth="1"/>
    <col min="25" max="25" width="10.85546875" customWidth="1"/>
    <col min="26" max="26" width="9.7109375" customWidth="1"/>
    <col min="29" max="29" width="10.7109375" customWidth="1"/>
    <col min="30" max="30" width="13.85546875" customWidth="1"/>
    <col min="31" max="31" width="14" customWidth="1"/>
    <col min="32" max="32" width="12.28515625" customWidth="1"/>
    <col min="33" max="33" width="12.140625" customWidth="1"/>
    <col min="34" max="34" width="9.85546875" customWidth="1"/>
  </cols>
  <sheetData>
    <row r="1" spans="1:34" ht="15.75" thickBot="1" x14ac:dyDescent="0.3">
      <c r="A1" s="201" t="s">
        <v>16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6" t="s">
        <v>0</v>
      </c>
      <c r="N1" s="26" t="s">
        <v>1</v>
      </c>
      <c r="O1" s="26" t="s">
        <v>2</v>
      </c>
      <c r="P1" s="26" t="s">
        <v>3</v>
      </c>
      <c r="Q1" s="26" t="s">
        <v>4</v>
      </c>
      <c r="R1" s="26" t="s">
        <v>5</v>
      </c>
      <c r="S1" s="26" t="s">
        <v>29</v>
      </c>
      <c r="T1" s="26" t="s">
        <v>6</v>
      </c>
      <c r="U1" s="26" t="s">
        <v>7</v>
      </c>
      <c r="V1" s="26" t="s">
        <v>8</v>
      </c>
      <c r="W1" s="26" t="s">
        <v>9</v>
      </c>
      <c r="X1" s="27" t="s">
        <v>0</v>
      </c>
      <c r="Y1" s="27" t="s">
        <v>1</v>
      </c>
      <c r="Z1" s="27" t="s">
        <v>2</v>
      </c>
      <c r="AA1" s="27" t="s">
        <v>3</v>
      </c>
      <c r="AB1" s="27" t="s">
        <v>4</v>
      </c>
      <c r="AC1" s="27" t="s">
        <v>5</v>
      </c>
      <c r="AD1" s="27" t="s">
        <v>29</v>
      </c>
      <c r="AE1" s="27" t="s">
        <v>6</v>
      </c>
      <c r="AF1" s="27" t="s">
        <v>7</v>
      </c>
      <c r="AG1" s="27" t="s">
        <v>8</v>
      </c>
      <c r="AH1" s="27" t="s">
        <v>9</v>
      </c>
    </row>
    <row r="2" spans="1:34" ht="15.75" thickBot="1" x14ac:dyDescent="0.3">
      <c r="A2" s="198"/>
      <c r="B2" s="149" t="s">
        <v>18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4" t="s">
        <v>21</v>
      </c>
      <c r="N2" s="155"/>
      <c r="O2" s="155"/>
      <c r="P2" s="155"/>
      <c r="Q2" s="155"/>
      <c r="R2" s="155"/>
      <c r="S2" s="155"/>
      <c r="T2" s="155"/>
      <c r="U2" s="155"/>
      <c r="V2" s="155"/>
      <c r="W2" s="156"/>
      <c r="X2" s="157" t="s">
        <v>22</v>
      </c>
      <c r="Y2" s="157"/>
      <c r="Z2" s="157"/>
      <c r="AA2" s="157"/>
      <c r="AB2" s="157"/>
      <c r="AC2" s="157"/>
      <c r="AD2" s="157"/>
      <c r="AE2" s="157"/>
      <c r="AF2" s="157"/>
      <c r="AG2" s="157"/>
      <c r="AH2" s="158"/>
    </row>
    <row r="3" spans="1:34" ht="15.75" thickBot="1" x14ac:dyDescent="0.3">
      <c r="A3" s="10" t="s">
        <v>27</v>
      </c>
      <c r="B3" s="37">
        <v>16674</v>
      </c>
      <c r="C3" s="38">
        <v>14214</v>
      </c>
      <c r="D3" s="38">
        <v>15100</v>
      </c>
      <c r="E3" s="38">
        <v>12111</v>
      </c>
      <c r="F3" s="38">
        <v>14680</v>
      </c>
      <c r="G3" s="38">
        <v>12278</v>
      </c>
      <c r="H3" s="38">
        <v>10265</v>
      </c>
      <c r="I3" s="38">
        <v>16125</v>
      </c>
      <c r="J3" s="38">
        <v>14595</v>
      </c>
      <c r="K3" s="38">
        <v>12333</v>
      </c>
      <c r="L3" s="39">
        <v>9083</v>
      </c>
      <c r="M3" s="38">
        <v>16600</v>
      </c>
      <c r="N3" s="38">
        <v>10000</v>
      </c>
      <c r="O3" s="38">
        <v>6500</v>
      </c>
      <c r="P3" s="38">
        <v>6500</v>
      </c>
      <c r="Q3" s="38">
        <v>9000</v>
      </c>
      <c r="R3" s="38">
        <v>8000</v>
      </c>
      <c r="S3" s="38">
        <v>2500</v>
      </c>
      <c r="T3" s="38">
        <v>7500</v>
      </c>
      <c r="U3" s="38">
        <v>12000</v>
      </c>
      <c r="V3" s="38">
        <v>9500</v>
      </c>
      <c r="W3" s="39">
        <v>6500</v>
      </c>
      <c r="X3" s="38">
        <v>17000</v>
      </c>
      <c r="Y3" s="38">
        <v>22000</v>
      </c>
      <c r="Z3" s="38">
        <v>27000</v>
      </c>
      <c r="AA3" s="38">
        <v>16000</v>
      </c>
      <c r="AB3" s="38">
        <v>25000</v>
      </c>
      <c r="AC3" s="38">
        <v>16000</v>
      </c>
      <c r="AD3" s="38">
        <v>20278</v>
      </c>
      <c r="AE3" s="38">
        <v>26400</v>
      </c>
      <c r="AF3" s="38">
        <v>21125</v>
      </c>
      <c r="AG3" s="38">
        <v>15167</v>
      </c>
      <c r="AH3" s="39">
        <v>14000</v>
      </c>
    </row>
    <row r="4" spans="1:34" ht="15.75" thickBot="1" x14ac:dyDescent="0.3"/>
    <row r="5" spans="1:34" ht="15.75" thickBot="1" x14ac:dyDescent="0.3">
      <c r="A5" s="159"/>
      <c r="B5" s="161" t="s">
        <v>18</v>
      </c>
      <c r="C5" s="162"/>
      <c r="D5" s="163" t="s">
        <v>21</v>
      </c>
      <c r="E5" s="164"/>
      <c r="F5" s="165" t="s">
        <v>22</v>
      </c>
      <c r="G5" s="166"/>
    </row>
    <row r="6" spans="1:34" ht="30.75" thickBot="1" x14ac:dyDescent="0.3">
      <c r="A6" s="160"/>
      <c r="B6" s="17" t="s">
        <v>28</v>
      </c>
      <c r="C6" s="17" t="s">
        <v>29</v>
      </c>
      <c r="D6" s="23" t="s">
        <v>28</v>
      </c>
      <c r="E6" s="20" t="s">
        <v>29</v>
      </c>
      <c r="F6" s="24" t="s">
        <v>28</v>
      </c>
      <c r="G6" s="15" t="s">
        <v>29</v>
      </c>
      <c r="I6" s="170"/>
      <c r="J6" s="170"/>
    </row>
    <row r="7" spans="1:34" ht="15.75" thickBot="1" x14ac:dyDescent="0.3">
      <c r="A7" s="10" t="s">
        <v>27</v>
      </c>
      <c r="B7" s="40">
        <f>AVERAGE(B3:L3)</f>
        <v>13405.272727272728</v>
      </c>
      <c r="C7" s="38">
        <v>10265</v>
      </c>
      <c r="D7" s="40">
        <f>AVERAGE(M3:W3)</f>
        <v>8600</v>
      </c>
      <c r="E7" s="38">
        <v>2500</v>
      </c>
      <c r="F7" s="42">
        <f>AVERAGE(X3:AH3)</f>
        <v>19997.272727272728</v>
      </c>
      <c r="G7" s="39">
        <v>20278</v>
      </c>
      <c r="I7" s="170"/>
      <c r="J7" s="170"/>
      <c r="AG7" s="35"/>
    </row>
    <row r="8" spans="1:34" x14ac:dyDescent="0.25">
      <c r="I8" s="170"/>
      <c r="J8" s="170"/>
    </row>
    <row r="9" spans="1:34" x14ac:dyDescent="0.25">
      <c r="I9" s="170"/>
      <c r="J9" s="170"/>
    </row>
    <row r="10" spans="1:34" x14ac:dyDescent="0.25">
      <c r="I10" s="170"/>
      <c r="J10" s="170"/>
    </row>
    <row r="11" spans="1:34" x14ac:dyDescent="0.25">
      <c r="I11" s="170"/>
      <c r="J11" s="170"/>
    </row>
  </sheetData>
  <mergeCells count="9">
    <mergeCell ref="B2:L2"/>
    <mergeCell ref="M2:W2"/>
    <mergeCell ref="X2:AH2"/>
    <mergeCell ref="A1:A2"/>
    <mergeCell ref="B5:C5"/>
    <mergeCell ref="D5:E5"/>
    <mergeCell ref="F5:G5"/>
    <mergeCell ref="A5:A6"/>
    <mergeCell ref="I6:J11"/>
  </mergeCells>
  <pageMargins left="0.7" right="0.7" top="0.75" bottom="0.75" header="0.3" footer="0.3"/>
  <ignoredErrors>
    <ignoredError sqref="B7:G7" formulaRange="1"/>
  </ignoredError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"/>
  <sheetViews>
    <sheetView workbookViewId="0">
      <selection sqref="A1:A2"/>
    </sheetView>
  </sheetViews>
  <sheetFormatPr defaultRowHeight="15" x14ac:dyDescent="0.25"/>
  <cols>
    <col min="1" max="1" width="21" style="72" customWidth="1"/>
    <col min="2" max="2" width="9.140625" style="72"/>
    <col min="3" max="3" width="11" style="72" customWidth="1"/>
    <col min="4" max="6" width="9.140625" style="72"/>
    <col min="7" max="7" width="10.5703125" style="72" customWidth="1"/>
    <col min="8" max="8" width="14.140625" style="72" customWidth="1"/>
    <col min="9" max="9" width="14" style="72" customWidth="1"/>
    <col min="10" max="10" width="13.85546875" style="72" customWidth="1"/>
    <col min="11" max="11" width="13.140625" style="72" customWidth="1"/>
    <col min="12" max="12" width="10.7109375" style="72" customWidth="1"/>
    <col min="13" max="13" width="9.140625" style="72"/>
    <col min="14" max="14" width="10.7109375" style="72" customWidth="1"/>
    <col min="15" max="15" width="9.5703125" style="72" customWidth="1"/>
    <col min="16" max="17" width="9.140625" style="72"/>
    <col min="18" max="18" width="10.140625" style="72" customWidth="1"/>
    <col min="19" max="19" width="13.42578125" style="72" customWidth="1"/>
    <col min="20" max="20" width="13.7109375" style="72" customWidth="1"/>
    <col min="21" max="21" width="12" style="72" customWidth="1"/>
    <col min="22" max="22" width="12.7109375" style="72" customWidth="1"/>
    <col min="23" max="23" width="9.85546875" style="72" customWidth="1"/>
    <col min="24" max="24" width="9.140625" style="72"/>
    <col min="25" max="25" width="10.7109375" style="72" customWidth="1"/>
    <col min="26" max="26" width="9.42578125" style="72" customWidth="1"/>
    <col min="27" max="28" width="9.140625" style="72"/>
    <col min="29" max="29" width="10.42578125" style="72" customWidth="1"/>
    <col min="30" max="30" width="13.140625" style="72" customWidth="1"/>
    <col min="31" max="31" width="13.28515625" style="72" customWidth="1"/>
    <col min="32" max="32" width="12.28515625" style="72" customWidth="1"/>
    <col min="33" max="33" width="12.85546875" style="72" customWidth="1"/>
    <col min="34" max="34" width="9.5703125" style="72" customWidth="1"/>
    <col min="35" max="16384" width="9.140625" style="72"/>
  </cols>
  <sheetData>
    <row r="1" spans="1:34" ht="15.75" thickBot="1" x14ac:dyDescent="0.3">
      <c r="A1" s="203" t="s">
        <v>32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6" t="s">
        <v>0</v>
      </c>
      <c r="N1" s="26" t="s">
        <v>1</v>
      </c>
      <c r="O1" s="26" t="s">
        <v>2</v>
      </c>
      <c r="P1" s="26" t="s">
        <v>3</v>
      </c>
      <c r="Q1" s="26" t="s">
        <v>4</v>
      </c>
      <c r="R1" s="26" t="s">
        <v>5</v>
      </c>
      <c r="S1" s="26" t="s">
        <v>29</v>
      </c>
      <c r="T1" s="26" t="s">
        <v>6</v>
      </c>
      <c r="U1" s="26" t="s">
        <v>7</v>
      </c>
      <c r="V1" s="26" t="s">
        <v>8</v>
      </c>
      <c r="W1" s="26" t="s">
        <v>9</v>
      </c>
      <c r="X1" s="27" t="s">
        <v>0</v>
      </c>
      <c r="Y1" s="27" t="s">
        <v>1</v>
      </c>
      <c r="Z1" s="27" t="s">
        <v>2</v>
      </c>
      <c r="AA1" s="27" t="s">
        <v>3</v>
      </c>
      <c r="AB1" s="27" t="s">
        <v>4</v>
      </c>
      <c r="AC1" s="27" t="s">
        <v>5</v>
      </c>
      <c r="AD1" s="27" t="s">
        <v>29</v>
      </c>
      <c r="AE1" s="27" t="s">
        <v>6</v>
      </c>
      <c r="AF1" s="27" t="s">
        <v>7</v>
      </c>
      <c r="AG1" s="27" t="s">
        <v>8</v>
      </c>
      <c r="AH1" s="27" t="s">
        <v>9</v>
      </c>
    </row>
    <row r="2" spans="1:34" ht="15.75" thickBot="1" x14ac:dyDescent="0.3">
      <c r="A2" s="199"/>
      <c r="B2" s="149" t="s">
        <v>18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4" t="s">
        <v>21</v>
      </c>
      <c r="N2" s="155"/>
      <c r="O2" s="155"/>
      <c r="P2" s="155"/>
      <c r="Q2" s="155"/>
      <c r="R2" s="155"/>
      <c r="S2" s="155"/>
      <c r="T2" s="155"/>
      <c r="U2" s="155"/>
      <c r="V2" s="155"/>
      <c r="W2" s="156"/>
      <c r="X2" s="157" t="s">
        <v>22</v>
      </c>
      <c r="Y2" s="157"/>
      <c r="Z2" s="157"/>
      <c r="AA2" s="157"/>
      <c r="AB2" s="157"/>
      <c r="AC2" s="157"/>
      <c r="AD2" s="157"/>
      <c r="AE2" s="157"/>
      <c r="AF2" s="157"/>
      <c r="AG2" s="157"/>
      <c r="AH2" s="158"/>
    </row>
    <row r="3" spans="1:34" x14ac:dyDescent="0.25">
      <c r="A3" s="8" t="s">
        <v>24</v>
      </c>
      <c r="B3" s="28">
        <v>5000</v>
      </c>
      <c r="C3" s="29">
        <v>8228</v>
      </c>
      <c r="D3" s="29">
        <v>8875</v>
      </c>
      <c r="E3" s="29">
        <v>7959</v>
      </c>
      <c r="F3" s="29"/>
      <c r="G3" s="29"/>
      <c r="H3" s="29">
        <v>6541</v>
      </c>
      <c r="I3" s="29">
        <v>8788</v>
      </c>
      <c r="J3" s="29"/>
      <c r="K3" s="29"/>
      <c r="L3" s="30"/>
      <c r="M3" s="28">
        <v>4000</v>
      </c>
      <c r="N3" s="29">
        <v>3000</v>
      </c>
      <c r="O3" s="29">
        <v>8000</v>
      </c>
      <c r="P3" s="29">
        <v>6319</v>
      </c>
      <c r="Q3" s="29"/>
      <c r="R3" s="29"/>
      <c r="S3" s="29">
        <v>2500</v>
      </c>
      <c r="T3" s="29"/>
      <c r="U3" s="29"/>
      <c r="V3" s="29">
        <v>6860</v>
      </c>
      <c r="W3" s="30"/>
      <c r="X3" s="29">
        <v>6500</v>
      </c>
      <c r="Y3" s="29">
        <v>13000</v>
      </c>
      <c r="Z3" s="29">
        <v>9750</v>
      </c>
      <c r="AA3" s="29">
        <v>12061</v>
      </c>
      <c r="AB3" s="29"/>
      <c r="AC3" s="29"/>
      <c r="AD3" s="29">
        <v>10581</v>
      </c>
      <c r="AE3" s="29"/>
      <c r="AF3" s="29"/>
      <c r="AG3" s="29">
        <v>10988</v>
      </c>
      <c r="AH3" s="30"/>
    </row>
    <row r="4" spans="1:34" x14ac:dyDescent="0.25">
      <c r="A4" s="8" t="s">
        <v>23</v>
      </c>
      <c r="B4" s="21"/>
      <c r="C4" s="11">
        <v>6650</v>
      </c>
      <c r="D4" s="11">
        <v>7783</v>
      </c>
      <c r="E4" s="11"/>
      <c r="F4" s="11"/>
      <c r="G4" s="11">
        <v>9403</v>
      </c>
      <c r="H4" s="11">
        <v>6773</v>
      </c>
      <c r="I4" s="11">
        <v>8417</v>
      </c>
      <c r="J4" s="11"/>
      <c r="K4" s="11"/>
      <c r="L4" s="12"/>
      <c r="M4" s="21"/>
      <c r="N4" s="11">
        <v>3000</v>
      </c>
      <c r="O4" s="11">
        <v>3750</v>
      </c>
      <c r="P4" s="11"/>
      <c r="Q4" s="11"/>
      <c r="R4" s="11">
        <v>9333</v>
      </c>
      <c r="S4" s="11">
        <v>3500</v>
      </c>
      <c r="T4" s="11">
        <v>6000</v>
      </c>
      <c r="U4" s="11"/>
      <c r="V4" s="11"/>
      <c r="W4" s="12"/>
      <c r="X4" s="11"/>
      <c r="Y4" s="11">
        <v>10300</v>
      </c>
      <c r="Z4" s="11">
        <v>10600</v>
      </c>
      <c r="AA4" s="11"/>
      <c r="AB4" s="11"/>
      <c r="AC4" s="11">
        <v>9667</v>
      </c>
      <c r="AD4" s="11">
        <v>10046</v>
      </c>
      <c r="AE4" s="11">
        <v>10833</v>
      </c>
      <c r="AF4" s="11"/>
      <c r="AG4" s="11"/>
      <c r="AH4" s="12"/>
    </row>
    <row r="5" spans="1:34" ht="15.75" thickBot="1" x14ac:dyDescent="0.3">
      <c r="A5" s="9" t="s">
        <v>31</v>
      </c>
      <c r="B5" s="22">
        <v>7235</v>
      </c>
      <c r="C5" s="13">
        <v>3900</v>
      </c>
      <c r="D5" s="13">
        <v>12465</v>
      </c>
      <c r="E5" s="13"/>
      <c r="F5" s="13"/>
      <c r="G5" s="13"/>
      <c r="H5" s="13">
        <v>5250</v>
      </c>
      <c r="I5" s="13">
        <v>11233</v>
      </c>
      <c r="J5" s="13"/>
      <c r="K5" s="13"/>
      <c r="L5" s="14"/>
      <c r="M5" s="22">
        <v>5500</v>
      </c>
      <c r="N5" s="13">
        <v>2700</v>
      </c>
      <c r="O5" s="13">
        <v>6350</v>
      </c>
      <c r="P5" s="13"/>
      <c r="Q5" s="13"/>
      <c r="R5" s="13"/>
      <c r="S5" s="13">
        <v>4750</v>
      </c>
      <c r="T5" s="13">
        <v>6000</v>
      </c>
      <c r="U5" s="13"/>
      <c r="V5" s="13"/>
      <c r="W5" s="14"/>
      <c r="X5" s="13">
        <v>9000</v>
      </c>
      <c r="Y5" s="13">
        <v>4500</v>
      </c>
      <c r="Z5" s="13">
        <v>18580</v>
      </c>
      <c r="AA5" s="13"/>
      <c r="AB5" s="13"/>
      <c r="AC5" s="13"/>
      <c r="AD5" s="13">
        <v>5500</v>
      </c>
      <c r="AE5" s="13">
        <v>14400</v>
      </c>
      <c r="AF5" s="13"/>
      <c r="AG5" s="13"/>
      <c r="AH5" s="14"/>
    </row>
    <row r="6" spans="1:34" ht="15.75" thickBot="1" x14ac:dyDescent="0.3"/>
    <row r="7" spans="1:34" ht="15.75" thickBot="1" x14ac:dyDescent="0.3">
      <c r="A7" s="181"/>
      <c r="B7" s="161" t="s">
        <v>18</v>
      </c>
      <c r="C7" s="162"/>
      <c r="D7" s="163" t="s">
        <v>21</v>
      </c>
      <c r="E7" s="164"/>
      <c r="F7" s="165" t="s">
        <v>22</v>
      </c>
      <c r="G7" s="166"/>
    </row>
    <row r="8" spans="1:34" ht="30.75" thickBot="1" x14ac:dyDescent="0.3">
      <c r="A8" s="182"/>
      <c r="B8" s="17" t="s">
        <v>28</v>
      </c>
      <c r="C8" s="17" t="s">
        <v>29</v>
      </c>
      <c r="D8" s="23" t="s">
        <v>28</v>
      </c>
      <c r="E8" s="20" t="s">
        <v>29</v>
      </c>
      <c r="F8" s="24" t="s">
        <v>28</v>
      </c>
      <c r="G8" s="15" t="s">
        <v>29</v>
      </c>
      <c r="I8" s="170"/>
      <c r="J8" s="170"/>
    </row>
    <row r="9" spans="1:34" ht="15.75" thickBot="1" x14ac:dyDescent="0.3">
      <c r="A9" s="8" t="s">
        <v>24</v>
      </c>
      <c r="B9" s="33">
        <f>AVERAGE(B3:L3,L3)</f>
        <v>7565.166666666667</v>
      </c>
      <c r="C9" s="30">
        <v>6541</v>
      </c>
      <c r="D9" s="18">
        <f>AVERAGE(M3:W3,W3)</f>
        <v>5113.166666666667</v>
      </c>
      <c r="E9" s="29">
        <v>2500</v>
      </c>
      <c r="F9" s="41">
        <f>AVERAGE(X3:AH3,AH3)</f>
        <v>10480</v>
      </c>
      <c r="G9" s="30">
        <v>10581</v>
      </c>
      <c r="I9" s="170"/>
      <c r="J9" s="170"/>
    </row>
    <row r="10" spans="1:34" x14ac:dyDescent="0.25">
      <c r="A10" s="8" t="s">
        <v>23</v>
      </c>
      <c r="B10" s="33">
        <f>AVERAGE(B4:L4,L4)</f>
        <v>7805.2</v>
      </c>
      <c r="C10" s="12">
        <v>6773</v>
      </c>
      <c r="D10" s="18">
        <f>AVERAGE(M4:W4,W4)</f>
        <v>5116.6000000000004</v>
      </c>
      <c r="E10" s="11">
        <v>3500</v>
      </c>
      <c r="F10" s="41">
        <f>AVERAGE(X4:AH4,AH4)</f>
        <v>10289.200000000001</v>
      </c>
      <c r="G10" s="12">
        <v>10046</v>
      </c>
      <c r="I10" s="170"/>
      <c r="J10" s="170"/>
    </row>
    <row r="11" spans="1:34" ht="15.75" thickBot="1" x14ac:dyDescent="0.3">
      <c r="A11" s="9" t="s">
        <v>31</v>
      </c>
      <c r="B11" s="19">
        <f>AVERAGE(B5:L5,L5)</f>
        <v>8016.6</v>
      </c>
      <c r="C11" s="14">
        <v>5250</v>
      </c>
      <c r="D11" s="19">
        <f>AVERAGE(M5:W5,W5)</f>
        <v>5060</v>
      </c>
      <c r="E11" s="13">
        <v>4750</v>
      </c>
      <c r="F11" s="32">
        <f>AVERAGE(X5:AH5,AH5)</f>
        <v>10396</v>
      </c>
      <c r="G11" s="14">
        <v>5500</v>
      </c>
      <c r="I11" s="170"/>
      <c r="J11" s="170"/>
    </row>
    <row r="12" spans="1:34" x14ac:dyDescent="0.25">
      <c r="I12" s="170"/>
      <c r="J12" s="170"/>
    </row>
    <row r="13" spans="1:34" x14ac:dyDescent="0.25">
      <c r="I13" s="170"/>
      <c r="J13" s="170"/>
    </row>
    <row r="14" spans="1:34" x14ac:dyDescent="0.25">
      <c r="I14" s="170"/>
      <c r="J14" s="170"/>
    </row>
  </sheetData>
  <mergeCells count="9">
    <mergeCell ref="B2:L2"/>
    <mergeCell ref="M2:W2"/>
    <mergeCell ref="X2:AH2"/>
    <mergeCell ref="A1:A2"/>
    <mergeCell ref="A7:A8"/>
    <mergeCell ref="B7:C7"/>
    <mergeCell ref="D7:E7"/>
    <mergeCell ref="F7:G7"/>
    <mergeCell ref="I8:J14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"/>
  <sheetViews>
    <sheetView workbookViewId="0">
      <selection activeCell="I19" sqref="I19"/>
    </sheetView>
  </sheetViews>
  <sheetFormatPr defaultRowHeight="15" x14ac:dyDescent="0.25"/>
  <cols>
    <col min="1" max="1" width="14.140625" style="1" customWidth="1"/>
    <col min="3" max="3" width="11.5703125" customWidth="1"/>
    <col min="4" max="4" width="9.5703125" customWidth="1"/>
    <col min="7" max="7" width="11.28515625" customWidth="1"/>
    <col min="8" max="8" width="14.85546875" customWidth="1"/>
    <col min="9" max="9" width="14.28515625" customWidth="1"/>
    <col min="10" max="10" width="12.42578125" customWidth="1"/>
    <col min="11" max="11" width="12.85546875" customWidth="1"/>
    <col min="12" max="12" width="11.42578125" customWidth="1"/>
    <col min="14" max="14" width="11" customWidth="1"/>
    <col min="15" max="15" width="9.28515625" customWidth="1"/>
    <col min="18" max="18" width="10.7109375" customWidth="1"/>
    <col min="19" max="19" width="13.7109375" customWidth="1"/>
    <col min="20" max="20" width="14" customWidth="1"/>
    <col min="21" max="21" width="12.42578125" customWidth="1"/>
    <col min="22" max="22" width="12" customWidth="1"/>
    <col min="23" max="23" width="10.5703125" customWidth="1"/>
    <col min="25" max="25" width="10.5703125" customWidth="1"/>
    <col min="29" max="29" width="11.5703125" customWidth="1"/>
    <col min="30" max="30" width="13.85546875" customWidth="1"/>
    <col min="31" max="31" width="13.28515625" customWidth="1"/>
    <col min="32" max="32" width="12.28515625" customWidth="1"/>
    <col min="33" max="33" width="12.7109375" customWidth="1"/>
    <col min="34" max="34" width="10.140625" customWidth="1"/>
  </cols>
  <sheetData>
    <row r="1" spans="1:34" ht="15.75" thickBot="1" x14ac:dyDescent="0.3">
      <c r="A1" s="201" t="s">
        <v>17</v>
      </c>
      <c r="B1" s="25" t="s">
        <v>0</v>
      </c>
      <c r="C1" s="25" t="s">
        <v>1</v>
      </c>
      <c r="D1" s="25" t="s">
        <v>2</v>
      </c>
      <c r="E1" s="25" t="s">
        <v>3</v>
      </c>
      <c r="F1" s="25" t="s">
        <v>4</v>
      </c>
      <c r="G1" s="25" t="s">
        <v>5</v>
      </c>
      <c r="H1" s="25" t="s">
        <v>29</v>
      </c>
      <c r="I1" s="25" t="s">
        <v>6</v>
      </c>
      <c r="J1" s="25" t="s">
        <v>7</v>
      </c>
      <c r="K1" s="25" t="s">
        <v>8</v>
      </c>
      <c r="L1" s="25" t="s">
        <v>9</v>
      </c>
      <c r="M1" s="26" t="s">
        <v>0</v>
      </c>
      <c r="N1" s="26" t="s">
        <v>1</v>
      </c>
      <c r="O1" s="26" t="s">
        <v>2</v>
      </c>
      <c r="P1" s="26" t="s">
        <v>3</v>
      </c>
      <c r="Q1" s="26" t="s">
        <v>4</v>
      </c>
      <c r="R1" s="26" t="s">
        <v>5</v>
      </c>
      <c r="S1" s="26" t="s">
        <v>29</v>
      </c>
      <c r="T1" s="26" t="s">
        <v>6</v>
      </c>
      <c r="U1" s="26" t="s">
        <v>7</v>
      </c>
      <c r="V1" s="26" t="s">
        <v>8</v>
      </c>
      <c r="W1" s="26" t="s">
        <v>9</v>
      </c>
      <c r="X1" s="27" t="s">
        <v>0</v>
      </c>
      <c r="Y1" s="27" t="s">
        <v>1</v>
      </c>
      <c r="Z1" s="27" t="s">
        <v>2</v>
      </c>
      <c r="AA1" s="27" t="s">
        <v>3</v>
      </c>
      <c r="AB1" s="27" t="s">
        <v>4</v>
      </c>
      <c r="AC1" s="27" t="s">
        <v>5</v>
      </c>
      <c r="AD1" s="27" t="s">
        <v>29</v>
      </c>
      <c r="AE1" s="27" t="s">
        <v>6</v>
      </c>
      <c r="AF1" s="27" t="s">
        <v>7</v>
      </c>
      <c r="AG1" s="27" t="s">
        <v>8</v>
      </c>
      <c r="AH1" s="27" t="s">
        <v>9</v>
      </c>
    </row>
    <row r="2" spans="1:34" ht="15.75" thickBot="1" x14ac:dyDescent="0.3">
      <c r="A2" s="204"/>
      <c r="B2" s="149" t="s">
        <v>18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4" t="s">
        <v>21</v>
      </c>
      <c r="N2" s="155"/>
      <c r="O2" s="155"/>
      <c r="P2" s="155"/>
      <c r="Q2" s="155"/>
      <c r="R2" s="155"/>
      <c r="S2" s="155"/>
      <c r="T2" s="155"/>
      <c r="U2" s="155"/>
      <c r="V2" s="155"/>
      <c r="W2" s="156"/>
      <c r="X2" s="157" t="s">
        <v>22</v>
      </c>
      <c r="Y2" s="157"/>
      <c r="Z2" s="157"/>
      <c r="AA2" s="157"/>
      <c r="AB2" s="157"/>
      <c r="AC2" s="157"/>
      <c r="AD2" s="157"/>
      <c r="AE2" s="157"/>
      <c r="AF2" s="157"/>
      <c r="AG2" s="157"/>
      <c r="AH2" s="158"/>
    </row>
    <row r="3" spans="1:34" x14ac:dyDescent="0.25">
      <c r="A3" s="8" t="s">
        <v>24</v>
      </c>
      <c r="B3" s="21">
        <v>5000</v>
      </c>
      <c r="C3" s="11">
        <v>8228</v>
      </c>
      <c r="D3" s="11">
        <v>8875</v>
      </c>
      <c r="E3" s="11">
        <v>7959</v>
      </c>
      <c r="F3" s="11"/>
      <c r="G3" s="11"/>
      <c r="H3" s="11">
        <v>6541</v>
      </c>
      <c r="I3" s="11"/>
      <c r="J3" s="11"/>
      <c r="K3" s="11">
        <v>8788</v>
      </c>
      <c r="L3" s="12"/>
      <c r="M3" s="11">
        <v>4000</v>
      </c>
      <c r="N3" s="11">
        <v>3000</v>
      </c>
      <c r="O3" s="11">
        <v>8000</v>
      </c>
      <c r="P3" s="11">
        <v>6319</v>
      </c>
      <c r="Q3" s="11"/>
      <c r="R3" s="11"/>
      <c r="S3" s="11">
        <v>2500</v>
      </c>
      <c r="T3" s="11"/>
      <c r="U3" s="11"/>
      <c r="V3" s="11">
        <v>8788</v>
      </c>
      <c r="W3" s="12"/>
      <c r="X3" s="11">
        <v>6500</v>
      </c>
      <c r="Y3" s="11">
        <v>13000</v>
      </c>
      <c r="Z3" s="11">
        <v>9750</v>
      </c>
      <c r="AA3" s="11">
        <v>12061</v>
      </c>
      <c r="AB3" s="11"/>
      <c r="AC3" s="11"/>
      <c r="AD3" s="11">
        <v>10581</v>
      </c>
      <c r="AE3" s="11"/>
      <c r="AF3" s="11"/>
      <c r="AG3" s="11">
        <v>10988</v>
      </c>
      <c r="AH3" s="12"/>
    </row>
    <row r="4" spans="1:34" ht="15.75" thickBot="1" x14ac:dyDescent="0.3">
      <c r="A4" s="9" t="s">
        <v>23</v>
      </c>
      <c r="B4" s="22"/>
      <c r="C4" s="13">
        <v>6650</v>
      </c>
      <c r="D4" s="13">
        <v>7783</v>
      </c>
      <c r="E4" s="13"/>
      <c r="F4" s="13"/>
      <c r="G4" s="13">
        <v>9403</v>
      </c>
      <c r="H4" s="13">
        <v>6773</v>
      </c>
      <c r="I4" s="13">
        <v>8417</v>
      </c>
      <c r="J4" s="13"/>
      <c r="K4" s="13"/>
      <c r="L4" s="14"/>
      <c r="M4" s="13"/>
      <c r="N4" s="13">
        <v>3000</v>
      </c>
      <c r="O4" s="13">
        <v>3750</v>
      </c>
      <c r="P4" s="13"/>
      <c r="Q4" s="13"/>
      <c r="R4" s="13">
        <v>9333</v>
      </c>
      <c r="S4" s="13">
        <v>3500</v>
      </c>
      <c r="T4" s="13">
        <v>6000</v>
      </c>
      <c r="U4" s="13"/>
      <c r="V4" s="13"/>
      <c r="W4" s="14"/>
      <c r="X4" s="13"/>
      <c r="Y4" s="13">
        <v>10300</v>
      </c>
      <c r="Z4" s="13">
        <v>10600</v>
      </c>
      <c r="AA4" s="13"/>
      <c r="AB4" s="13"/>
      <c r="AC4" s="13">
        <v>9667</v>
      </c>
      <c r="AD4" s="13">
        <v>10046</v>
      </c>
      <c r="AE4" s="13">
        <v>10833</v>
      </c>
      <c r="AF4" s="13"/>
      <c r="AG4" s="13"/>
      <c r="AH4" s="14"/>
    </row>
    <row r="5" spans="1:34" ht="15.75" thickBot="1" x14ac:dyDescent="0.3"/>
    <row r="6" spans="1:34" ht="15.75" thickBot="1" x14ac:dyDescent="0.3">
      <c r="A6" s="159"/>
      <c r="B6" s="161" t="s">
        <v>18</v>
      </c>
      <c r="C6" s="162"/>
      <c r="D6" s="163" t="s">
        <v>21</v>
      </c>
      <c r="E6" s="164"/>
      <c r="F6" s="165" t="s">
        <v>22</v>
      </c>
      <c r="G6" s="166"/>
    </row>
    <row r="7" spans="1:34" ht="30.75" thickBot="1" x14ac:dyDescent="0.3">
      <c r="A7" s="160"/>
      <c r="B7" s="17" t="s">
        <v>28</v>
      </c>
      <c r="C7" s="17" t="s">
        <v>29</v>
      </c>
      <c r="D7" s="23" t="s">
        <v>28</v>
      </c>
      <c r="E7" s="20" t="s">
        <v>29</v>
      </c>
      <c r="F7" s="24" t="s">
        <v>28</v>
      </c>
      <c r="G7" s="15" t="s">
        <v>29</v>
      </c>
      <c r="I7" s="170"/>
      <c r="J7" s="170"/>
    </row>
    <row r="8" spans="1:34" x14ac:dyDescent="0.25">
      <c r="A8" s="8" t="s">
        <v>24</v>
      </c>
      <c r="B8" s="18">
        <f>AVERAGE(B3:L3)</f>
        <v>7565.166666666667</v>
      </c>
      <c r="C8" s="11">
        <v>6541</v>
      </c>
      <c r="D8" s="18">
        <f>AVERAGE(M3:W3)</f>
        <v>5434.5</v>
      </c>
      <c r="E8" s="11">
        <v>2500</v>
      </c>
      <c r="F8" s="31">
        <f>AVERAGE(X3:AH3)</f>
        <v>10480</v>
      </c>
      <c r="G8" s="12">
        <v>10581</v>
      </c>
      <c r="I8" s="170"/>
      <c r="J8" s="170"/>
    </row>
    <row r="9" spans="1:34" ht="15.75" thickBot="1" x14ac:dyDescent="0.3">
      <c r="A9" s="9" t="s">
        <v>23</v>
      </c>
      <c r="B9" s="19">
        <f>AVERAGE(B4:L4)</f>
        <v>7805.2</v>
      </c>
      <c r="C9" s="13">
        <v>6773</v>
      </c>
      <c r="D9" s="19">
        <f>AVERAGE(M4:W4)</f>
        <v>5116.6000000000004</v>
      </c>
      <c r="E9" s="13">
        <v>3500</v>
      </c>
      <c r="F9" s="32">
        <f>AVERAGE(X4:AH4)</f>
        <v>10289.200000000001</v>
      </c>
      <c r="G9" s="14">
        <v>10046</v>
      </c>
      <c r="I9" s="170"/>
      <c r="J9" s="170"/>
    </row>
    <row r="10" spans="1:34" x14ac:dyDescent="0.25">
      <c r="I10" s="170"/>
      <c r="J10" s="170"/>
    </row>
    <row r="11" spans="1:34" x14ac:dyDescent="0.25">
      <c r="I11" s="170"/>
      <c r="J11" s="170"/>
    </row>
    <row r="12" spans="1:34" x14ac:dyDescent="0.25">
      <c r="I12" s="170"/>
      <c r="J12" s="170"/>
    </row>
  </sheetData>
  <mergeCells count="9">
    <mergeCell ref="B2:L2"/>
    <mergeCell ref="M2:W2"/>
    <mergeCell ref="X2:AH2"/>
    <mergeCell ref="A1:A2"/>
    <mergeCell ref="B6:C6"/>
    <mergeCell ref="D6:E6"/>
    <mergeCell ref="F6:G6"/>
    <mergeCell ref="A6:A7"/>
    <mergeCell ref="I7:J12"/>
  </mergeCells>
  <pageMargins left="0.7" right="0.7" top="0.75" bottom="0.75" header="0.3" footer="0.3"/>
  <ignoredErrors>
    <ignoredError sqref="B8:G9" formulaRange="1"/>
  </ignoredError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abSelected="1" workbookViewId="0"/>
  </sheetViews>
  <sheetFormatPr defaultRowHeight="15" x14ac:dyDescent="0.25"/>
  <cols>
    <col min="1" max="1" width="41.42578125" customWidth="1"/>
    <col min="2" max="2" width="30.5703125" customWidth="1"/>
    <col min="3" max="3" width="31.5703125" style="86" customWidth="1"/>
    <col min="4" max="5" width="30.5703125" style="86" customWidth="1"/>
  </cols>
  <sheetData>
    <row r="1" spans="1:5" ht="58.5" customHeight="1" thickBot="1" x14ac:dyDescent="0.3">
      <c r="A1" s="88" t="s">
        <v>34</v>
      </c>
      <c r="B1" s="89" t="s">
        <v>50</v>
      </c>
      <c r="C1" s="89" t="s">
        <v>50</v>
      </c>
      <c r="D1" s="90" t="s">
        <v>54</v>
      </c>
      <c r="E1" s="90" t="s">
        <v>54</v>
      </c>
    </row>
    <row r="2" spans="1:5" ht="15.75" thickBot="1" x14ac:dyDescent="0.3">
      <c r="A2" s="82" t="s">
        <v>35</v>
      </c>
      <c r="B2" s="80"/>
      <c r="C2" s="80"/>
      <c r="D2" s="80"/>
      <c r="E2" s="80"/>
    </row>
    <row r="3" spans="1:5" x14ac:dyDescent="0.25">
      <c r="A3" s="106" t="s">
        <v>35</v>
      </c>
      <c r="B3" s="100">
        <v>950000</v>
      </c>
      <c r="C3" s="100">
        <v>1750000</v>
      </c>
      <c r="D3" s="100">
        <v>1100000</v>
      </c>
      <c r="E3" s="100">
        <v>1900000</v>
      </c>
    </row>
    <row r="4" spans="1:5" x14ac:dyDescent="0.25">
      <c r="A4" s="107" t="s">
        <v>36</v>
      </c>
      <c r="B4" s="95">
        <v>800000</v>
      </c>
      <c r="C4" s="95">
        <v>950000</v>
      </c>
      <c r="D4" s="95">
        <v>850000</v>
      </c>
      <c r="E4" s="95">
        <v>1100000</v>
      </c>
    </row>
    <row r="5" spans="1:5" x14ac:dyDescent="0.25">
      <c r="A5" s="107" t="s">
        <v>37</v>
      </c>
      <c r="B5" s="95">
        <v>600000</v>
      </c>
      <c r="C5" s="95">
        <v>800000</v>
      </c>
      <c r="D5" s="95">
        <v>650000</v>
      </c>
      <c r="E5" s="95">
        <v>850000</v>
      </c>
    </row>
    <row r="6" spans="1:5" x14ac:dyDescent="0.25">
      <c r="A6" s="107" t="s">
        <v>38</v>
      </c>
      <c r="B6" s="95">
        <v>750000</v>
      </c>
      <c r="C6" s="95">
        <v>950000</v>
      </c>
      <c r="D6" s="95">
        <v>800000</v>
      </c>
      <c r="E6" s="95">
        <v>1000000</v>
      </c>
    </row>
    <row r="7" spans="1:5" x14ac:dyDescent="0.25">
      <c r="A7" s="107" t="s">
        <v>51</v>
      </c>
      <c r="B7" s="95">
        <v>550000</v>
      </c>
      <c r="C7" s="95">
        <v>750000</v>
      </c>
      <c r="D7" s="95">
        <v>600000</v>
      </c>
      <c r="E7" s="95">
        <v>800000</v>
      </c>
    </row>
    <row r="8" spans="1:5" x14ac:dyDescent="0.25">
      <c r="A8" s="107" t="s">
        <v>52</v>
      </c>
      <c r="B8" s="95">
        <v>500000</v>
      </c>
      <c r="C8" s="95">
        <v>550000</v>
      </c>
      <c r="D8" s="95">
        <v>550000</v>
      </c>
      <c r="E8" s="95">
        <v>600000</v>
      </c>
    </row>
    <row r="9" spans="1:5" x14ac:dyDescent="0.25">
      <c r="A9" s="107" t="s">
        <v>39</v>
      </c>
      <c r="B9" s="95">
        <v>550000</v>
      </c>
      <c r="C9" s="95">
        <v>750000</v>
      </c>
      <c r="D9" s="95">
        <v>620000</v>
      </c>
      <c r="E9" s="95">
        <v>800000</v>
      </c>
    </row>
    <row r="10" spans="1:5" x14ac:dyDescent="0.25">
      <c r="A10" s="107" t="s">
        <v>40</v>
      </c>
      <c r="B10" s="95">
        <v>450000</v>
      </c>
      <c r="C10" s="95">
        <v>550000</v>
      </c>
      <c r="D10" s="95">
        <v>500000</v>
      </c>
      <c r="E10" s="95">
        <v>600000</v>
      </c>
    </row>
    <row r="11" spans="1:5" ht="15.75" thickBot="1" x14ac:dyDescent="0.3">
      <c r="A11" s="107" t="s">
        <v>41</v>
      </c>
      <c r="B11" s="95"/>
      <c r="C11" s="95"/>
      <c r="D11" s="95"/>
      <c r="E11" s="95"/>
    </row>
    <row r="12" spans="1:5" s="78" customFormat="1" ht="24" thickBot="1" x14ac:dyDescent="0.4">
      <c r="A12" s="82" t="s">
        <v>42</v>
      </c>
      <c r="B12" s="98"/>
      <c r="C12" s="120"/>
      <c r="D12" s="98"/>
      <c r="E12" s="98"/>
    </row>
    <row r="13" spans="1:5" x14ac:dyDescent="0.25">
      <c r="A13" s="107" t="s">
        <v>43</v>
      </c>
      <c r="B13" s="95">
        <v>850000</v>
      </c>
      <c r="C13" s="95">
        <v>1900000</v>
      </c>
      <c r="D13" s="95">
        <v>900000</v>
      </c>
      <c r="E13" s="95">
        <v>2000000</v>
      </c>
    </row>
    <row r="14" spans="1:5" ht="15.75" thickBot="1" x14ac:dyDescent="0.3">
      <c r="A14" s="107" t="s">
        <v>44</v>
      </c>
      <c r="B14" s="96">
        <v>550000</v>
      </c>
      <c r="C14" s="96">
        <v>850000</v>
      </c>
      <c r="D14" s="96">
        <v>600000</v>
      </c>
      <c r="E14" s="96">
        <v>900000</v>
      </c>
    </row>
    <row r="15" spans="1:5" ht="15.75" thickBot="1" x14ac:dyDescent="0.3">
      <c r="A15" s="82" t="s">
        <v>45</v>
      </c>
      <c r="B15" s="91"/>
      <c r="C15" s="84"/>
      <c r="D15" s="91"/>
      <c r="E15" s="91"/>
    </row>
    <row r="16" spans="1:5" x14ac:dyDescent="0.25">
      <c r="A16" s="107" t="s">
        <v>46</v>
      </c>
      <c r="B16" s="100">
        <v>1200000</v>
      </c>
      <c r="C16" s="100">
        <v>1200000</v>
      </c>
      <c r="D16" s="100">
        <v>1300000</v>
      </c>
      <c r="E16" s="100">
        <v>1350000</v>
      </c>
    </row>
    <row r="17" spans="1:5" x14ac:dyDescent="0.25">
      <c r="A17" s="107" t="s">
        <v>47</v>
      </c>
      <c r="B17" s="95">
        <v>800000</v>
      </c>
      <c r="C17" s="95">
        <v>1000000</v>
      </c>
      <c r="D17" s="95">
        <v>900000</v>
      </c>
      <c r="E17" s="95">
        <v>1250000</v>
      </c>
    </row>
    <row r="18" spans="1:5" x14ac:dyDescent="0.25">
      <c r="A18" s="107" t="s">
        <v>48</v>
      </c>
      <c r="B18" s="95">
        <v>550000</v>
      </c>
      <c r="C18" s="95">
        <v>750000</v>
      </c>
      <c r="D18" s="95">
        <v>600000</v>
      </c>
      <c r="E18" s="95">
        <v>800000</v>
      </c>
    </row>
    <row r="19" spans="1:5" x14ac:dyDescent="0.25">
      <c r="A19" s="107" t="s">
        <v>49</v>
      </c>
      <c r="B19" s="95">
        <v>450000</v>
      </c>
      <c r="C19" s="95">
        <v>525000</v>
      </c>
      <c r="D19" s="95">
        <v>550000</v>
      </c>
      <c r="E19" s="95">
        <v>600000</v>
      </c>
    </row>
    <row r="20" spans="1:5" ht="15.75" thickBot="1" x14ac:dyDescent="0.3">
      <c r="A20" s="108"/>
      <c r="B20" s="119"/>
      <c r="C20" s="119"/>
      <c r="D20" s="119"/>
      <c r="E20" s="119"/>
    </row>
    <row r="21" spans="1:5" x14ac:dyDescent="0.25">
      <c r="A21" s="118"/>
      <c r="B21" s="86"/>
      <c r="C21" s="86" t="s">
        <v>53</v>
      </c>
      <c r="E21"/>
    </row>
    <row r="22" spans="1:5" ht="16.5" customHeight="1" x14ac:dyDescent="0.25">
      <c r="A22" s="92"/>
    </row>
    <row r="23" spans="1:5" ht="18.75" x14ac:dyDescent="0.3">
      <c r="A23" s="114" t="s">
        <v>129</v>
      </c>
      <c r="D23" s="112" t="s">
        <v>130</v>
      </c>
    </row>
    <row r="24" spans="1:5" s="86" customFormat="1" ht="18.75" x14ac:dyDescent="0.3">
      <c r="A24" s="115" t="s">
        <v>35</v>
      </c>
      <c r="D24" s="115" t="s">
        <v>35</v>
      </c>
    </row>
    <row r="43" spans="1:4" ht="18.75" x14ac:dyDescent="0.3">
      <c r="A43" s="116" t="s">
        <v>129</v>
      </c>
      <c r="D43" s="114" t="s">
        <v>130</v>
      </c>
    </row>
    <row r="44" spans="1:4" s="86" customFormat="1" ht="18.75" x14ac:dyDescent="0.3">
      <c r="A44" s="115" t="s">
        <v>42</v>
      </c>
      <c r="D44" s="115" t="s">
        <v>42</v>
      </c>
    </row>
    <row r="45" spans="1:4" s="86" customFormat="1" ht="18.75" x14ac:dyDescent="0.3">
      <c r="A45" s="115"/>
    </row>
    <row r="66" spans="1:4" ht="18.75" x14ac:dyDescent="0.3">
      <c r="A66" s="116" t="s">
        <v>129</v>
      </c>
      <c r="D66" s="114" t="s">
        <v>130</v>
      </c>
    </row>
    <row r="67" spans="1:4" s="86" customFormat="1" ht="18.75" x14ac:dyDescent="0.3">
      <c r="A67" s="117" t="s">
        <v>45</v>
      </c>
      <c r="D67" s="112" t="s">
        <v>45</v>
      </c>
    </row>
    <row r="68" spans="1:4" ht="18.75" x14ac:dyDescent="0.3">
      <c r="A68" s="112"/>
    </row>
    <row r="69" spans="1:4" s="86" customFormat="1" ht="18.75" x14ac:dyDescent="0.3">
      <c r="A69" s="112"/>
    </row>
    <row r="70" spans="1:4" s="86" customFormat="1" ht="18.75" x14ac:dyDescent="0.3">
      <c r="A70" s="112"/>
    </row>
    <row r="71" spans="1:4" s="86" customFormat="1" ht="18.75" x14ac:dyDescent="0.3">
      <c r="A71" s="112"/>
    </row>
    <row r="72" spans="1:4" s="86" customFormat="1" ht="18.75" x14ac:dyDescent="0.3">
      <c r="A72" s="112"/>
    </row>
  </sheetData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workbookViewId="0"/>
  </sheetViews>
  <sheetFormatPr defaultRowHeight="15" x14ac:dyDescent="0.25"/>
  <cols>
    <col min="1" max="1" width="50.85546875" customWidth="1"/>
    <col min="2" max="2" width="30.5703125" style="86" customWidth="1"/>
    <col min="3" max="3" width="30.28515625" style="86" customWidth="1"/>
    <col min="4" max="4" width="30.42578125" style="93" customWidth="1"/>
    <col min="5" max="5" width="30.28515625" style="93" customWidth="1"/>
  </cols>
  <sheetData>
    <row r="1" spans="1:5" ht="58.5" customHeight="1" thickBot="1" x14ac:dyDescent="0.4">
      <c r="A1" s="81" t="s">
        <v>34</v>
      </c>
      <c r="B1" s="89" t="s">
        <v>50</v>
      </c>
      <c r="C1" s="89" t="s">
        <v>50</v>
      </c>
      <c r="D1" s="89" t="s">
        <v>54</v>
      </c>
      <c r="E1" s="89" t="s">
        <v>54</v>
      </c>
    </row>
    <row r="2" spans="1:5" ht="15.75" thickBot="1" x14ac:dyDescent="0.3">
      <c r="A2" s="82" t="s">
        <v>55</v>
      </c>
      <c r="B2" s="80"/>
      <c r="C2" s="94"/>
      <c r="D2" s="97"/>
      <c r="E2" s="97"/>
    </row>
    <row r="3" spans="1:5" x14ac:dyDescent="0.25">
      <c r="A3" s="106" t="s">
        <v>59</v>
      </c>
      <c r="B3" s="100">
        <v>750000</v>
      </c>
      <c r="C3" s="100">
        <v>1100000</v>
      </c>
      <c r="D3" s="95">
        <v>750000</v>
      </c>
      <c r="E3" s="95">
        <v>1100000</v>
      </c>
    </row>
    <row r="4" spans="1:5" x14ac:dyDescent="0.25">
      <c r="A4" s="107" t="s">
        <v>60</v>
      </c>
      <c r="B4" s="95">
        <v>500000</v>
      </c>
      <c r="C4" s="95">
        <v>750000</v>
      </c>
      <c r="D4" s="95">
        <v>550000</v>
      </c>
      <c r="E4" s="95">
        <v>750000</v>
      </c>
    </row>
    <row r="5" spans="1:5" x14ac:dyDescent="0.25">
      <c r="A5" s="107" t="s">
        <v>61</v>
      </c>
      <c r="B5" s="95">
        <v>500000</v>
      </c>
      <c r="C5" s="95">
        <v>500000</v>
      </c>
      <c r="D5" s="95">
        <v>500000</v>
      </c>
      <c r="E5" s="95">
        <v>500000</v>
      </c>
    </row>
    <row r="6" spans="1:5" x14ac:dyDescent="0.25">
      <c r="A6" s="107" t="s">
        <v>62</v>
      </c>
      <c r="B6" s="95">
        <v>625000</v>
      </c>
      <c r="C6" s="95">
        <v>875000</v>
      </c>
      <c r="D6" s="95">
        <v>625000</v>
      </c>
      <c r="E6" s="95">
        <v>875000</v>
      </c>
    </row>
    <row r="7" spans="1:5" x14ac:dyDescent="0.25">
      <c r="A7" s="107" t="s">
        <v>63</v>
      </c>
      <c r="B7" s="95">
        <v>450000</v>
      </c>
      <c r="C7" s="95">
        <v>650000</v>
      </c>
      <c r="D7" s="95">
        <v>450000</v>
      </c>
      <c r="E7" s="95">
        <v>650000</v>
      </c>
    </row>
    <row r="8" spans="1:5" x14ac:dyDescent="0.25">
      <c r="A8" s="107" t="s">
        <v>64</v>
      </c>
      <c r="B8" s="95">
        <v>800000</v>
      </c>
      <c r="C8" s="95">
        <v>800000</v>
      </c>
      <c r="D8" s="95">
        <v>800000</v>
      </c>
      <c r="E8" s="95">
        <v>800000</v>
      </c>
    </row>
    <row r="9" spans="1:5" x14ac:dyDescent="0.25">
      <c r="A9" s="107" t="s">
        <v>64</v>
      </c>
      <c r="B9" s="95">
        <v>450000</v>
      </c>
      <c r="C9" s="95">
        <v>800000</v>
      </c>
      <c r="D9" s="95">
        <v>450000</v>
      </c>
      <c r="E9" s="95">
        <v>800000</v>
      </c>
    </row>
    <row r="10" spans="1:5" ht="15.75" thickBot="1" x14ac:dyDescent="0.3">
      <c r="A10" s="107" t="s">
        <v>65</v>
      </c>
      <c r="B10" s="95">
        <v>350000</v>
      </c>
      <c r="C10" s="95">
        <v>475000</v>
      </c>
      <c r="D10" s="95">
        <v>450000</v>
      </c>
      <c r="E10" s="95">
        <v>800000</v>
      </c>
    </row>
    <row r="11" spans="1:5" ht="24" thickBot="1" x14ac:dyDescent="0.4">
      <c r="A11" s="82" t="s">
        <v>56</v>
      </c>
      <c r="B11" s="98"/>
      <c r="C11" s="98"/>
      <c r="D11" s="98"/>
      <c r="E11" s="98"/>
    </row>
    <row r="12" spans="1:5" x14ac:dyDescent="0.25">
      <c r="A12" s="107" t="s">
        <v>66</v>
      </c>
      <c r="B12" s="95">
        <v>675000</v>
      </c>
      <c r="C12" s="95">
        <v>900000</v>
      </c>
      <c r="D12" s="95">
        <v>700000</v>
      </c>
      <c r="E12" s="95">
        <v>925000</v>
      </c>
    </row>
    <row r="13" spans="1:5" x14ac:dyDescent="0.25">
      <c r="A13" s="107" t="s">
        <v>67</v>
      </c>
      <c r="B13" s="95">
        <v>550000</v>
      </c>
      <c r="C13" s="95">
        <v>675000</v>
      </c>
      <c r="D13" s="95">
        <v>550000</v>
      </c>
      <c r="E13" s="95">
        <v>700000</v>
      </c>
    </row>
    <row r="14" spans="1:5" x14ac:dyDescent="0.25">
      <c r="A14" s="107" t="s">
        <v>68</v>
      </c>
      <c r="B14" s="95">
        <v>500000</v>
      </c>
      <c r="C14" s="95">
        <v>550000</v>
      </c>
      <c r="D14" s="95">
        <v>500000</v>
      </c>
      <c r="E14" s="95">
        <v>600000</v>
      </c>
    </row>
    <row r="15" spans="1:5" x14ac:dyDescent="0.25">
      <c r="A15" s="107" t="s">
        <v>69</v>
      </c>
      <c r="B15" s="95">
        <v>400000</v>
      </c>
      <c r="C15" s="95">
        <v>600000</v>
      </c>
      <c r="D15" s="95">
        <v>400000</v>
      </c>
      <c r="E15" s="95">
        <v>600000</v>
      </c>
    </row>
    <row r="16" spans="1:5" ht="15.75" thickBot="1" x14ac:dyDescent="0.3">
      <c r="A16" s="107" t="s">
        <v>70</v>
      </c>
      <c r="B16" s="95">
        <v>350000</v>
      </c>
      <c r="C16" s="95">
        <v>400000</v>
      </c>
      <c r="D16" s="95">
        <v>350000</v>
      </c>
      <c r="E16" s="95">
        <v>450000</v>
      </c>
    </row>
    <row r="17" spans="1:5" s="77" customFormat="1" ht="15.75" thickBot="1" x14ac:dyDescent="0.3">
      <c r="A17" s="82" t="s">
        <v>57</v>
      </c>
      <c r="B17" s="91"/>
      <c r="C17" s="91"/>
      <c r="D17" s="91"/>
      <c r="E17" s="91"/>
    </row>
    <row r="18" spans="1:5" x14ac:dyDescent="0.25">
      <c r="A18" s="107" t="s">
        <v>71</v>
      </c>
      <c r="B18" s="95">
        <v>1100000</v>
      </c>
      <c r="C18" s="95">
        <v>1100000</v>
      </c>
      <c r="D18" s="95">
        <v>1200000</v>
      </c>
      <c r="E18" s="95">
        <v>1200000</v>
      </c>
    </row>
    <row r="19" spans="1:5" x14ac:dyDescent="0.25">
      <c r="A19" s="107" t="s">
        <v>72</v>
      </c>
      <c r="B19" s="95">
        <v>775000</v>
      </c>
      <c r="C19" s="95">
        <v>775000</v>
      </c>
      <c r="D19" s="95">
        <v>800000</v>
      </c>
      <c r="E19" s="95">
        <v>800000</v>
      </c>
    </row>
    <row r="20" spans="1:5" x14ac:dyDescent="0.25">
      <c r="A20" s="107" t="s">
        <v>73</v>
      </c>
      <c r="B20" s="95">
        <v>700000</v>
      </c>
      <c r="C20" s="95">
        <v>1100000</v>
      </c>
      <c r="D20" s="95">
        <v>700000</v>
      </c>
      <c r="E20" s="95">
        <v>1200000</v>
      </c>
    </row>
    <row r="21" spans="1:5" ht="15.75" thickBot="1" x14ac:dyDescent="0.3">
      <c r="A21" s="107" t="s">
        <v>74</v>
      </c>
      <c r="B21" s="96">
        <v>500000</v>
      </c>
      <c r="C21" s="96">
        <v>700000</v>
      </c>
      <c r="D21" s="95">
        <v>525000</v>
      </c>
      <c r="E21" s="95">
        <v>750000</v>
      </c>
    </row>
    <row r="22" spans="1:5" s="77" customFormat="1" ht="15.75" thickBot="1" x14ac:dyDescent="0.3">
      <c r="A22" s="82" t="s">
        <v>58</v>
      </c>
      <c r="B22" s="91"/>
      <c r="C22" s="91"/>
      <c r="D22" s="91"/>
      <c r="E22" s="91"/>
    </row>
    <row r="23" spans="1:5" x14ac:dyDescent="0.25">
      <c r="A23" s="107" t="s">
        <v>75</v>
      </c>
      <c r="B23" s="95">
        <v>1000000</v>
      </c>
      <c r="C23" s="95">
        <v>1000000</v>
      </c>
      <c r="D23" s="95">
        <v>1200000</v>
      </c>
      <c r="E23" s="95">
        <v>1200000</v>
      </c>
    </row>
    <row r="24" spans="1:5" x14ac:dyDescent="0.25">
      <c r="A24" s="107" t="s">
        <v>76</v>
      </c>
      <c r="B24" s="95">
        <v>800000</v>
      </c>
      <c r="C24" s="95">
        <v>800000</v>
      </c>
      <c r="D24" s="95">
        <v>900000</v>
      </c>
      <c r="E24" s="95">
        <v>900000</v>
      </c>
    </row>
    <row r="25" spans="1:5" x14ac:dyDescent="0.25">
      <c r="A25" s="107" t="s">
        <v>77</v>
      </c>
      <c r="B25" s="95">
        <v>800000</v>
      </c>
      <c r="C25" s="95">
        <v>800000</v>
      </c>
      <c r="D25" s="95">
        <v>900000</v>
      </c>
      <c r="E25" s="95">
        <v>900000</v>
      </c>
    </row>
    <row r="26" spans="1:5" x14ac:dyDescent="0.25">
      <c r="A26" s="107" t="s">
        <v>78</v>
      </c>
      <c r="B26" s="95">
        <v>600000</v>
      </c>
      <c r="C26" s="95">
        <v>1000000</v>
      </c>
      <c r="D26" s="95">
        <v>600000</v>
      </c>
      <c r="E26" s="95">
        <v>1200000</v>
      </c>
    </row>
    <row r="27" spans="1:5" x14ac:dyDescent="0.25">
      <c r="A27" s="107" t="s">
        <v>79</v>
      </c>
      <c r="B27" s="95">
        <v>450000</v>
      </c>
      <c r="C27" s="95">
        <v>800000</v>
      </c>
      <c r="D27" s="95">
        <v>500000</v>
      </c>
      <c r="E27" s="95">
        <v>900000</v>
      </c>
    </row>
    <row r="28" spans="1:5" x14ac:dyDescent="0.25">
      <c r="A28" s="107" t="s">
        <v>80</v>
      </c>
      <c r="B28" s="95">
        <v>450000</v>
      </c>
      <c r="C28" s="95">
        <v>850000</v>
      </c>
      <c r="D28" s="95">
        <v>500000</v>
      </c>
      <c r="E28" s="95">
        <v>900000</v>
      </c>
    </row>
    <row r="29" spans="1:5" x14ac:dyDescent="0.25">
      <c r="A29" s="107" t="s">
        <v>81</v>
      </c>
      <c r="B29" s="95">
        <v>400000</v>
      </c>
      <c r="C29" s="95">
        <v>600000</v>
      </c>
      <c r="D29" s="95">
        <v>400000</v>
      </c>
      <c r="E29" s="95">
        <v>600000</v>
      </c>
    </row>
    <row r="30" spans="1:5" x14ac:dyDescent="0.25">
      <c r="A30" s="107" t="s">
        <v>82</v>
      </c>
      <c r="B30" s="95">
        <v>300000</v>
      </c>
      <c r="C30" s="95">
        <v>450000</v>
      </c>
      <c r="D30" s="95">
        <v>300000</v>
      </c>
      <c r="E30" s="95">
        <v>500000</v>
      </c>
    </row>
    <row r="31" spans="1:5" x14ac:dyDescent="0.25">
      <c r="A31" s="107" t="s">
        <v>83</v>
      </c>
      <c r="B31" s="95">
        <v>250000</v>
      </c>
      <c r="C31" s="95">
        <v>450000</v>
      </c>
      <c r="D31" s="95">
        <v>250000</v>
      </c>
      <c r="E31" s="95">
        <v>500000</v>
      </c>
    </row>
    <row r="32" spans="1:5" s="77" customFormat="1" ht="15.75" thickBot="1" x14ac:dyDescent="0.3">
      <c r="A32" s="108"/>
      <c r="B32" s="96"/>
      <c r="C32" s="96"/>
      <c r="D32" s="96"/>
      <c r="E32" s="96"/>
    </row>
    <row r="33" spans="1:5" s="77" customFormat="1" x14ac:dyDescent="0.25">
      <c r="B33" s="86"/>
      <c r="C33" s="86"/>
      <c r="D33" s="93"/>
      <c r="E33" s="93"/>
    </row>
    <row r="34" spans="1:5" ht="18.75" x14ac:dyDescent="0.3">
      <c r="A34" s="112" t="s">
        <v>50</v>
      </c>
      <c r="D34" s="112" t="s">
        <v>54</v>
      </c>
    </row>
    <row r="35" spans="1:5" s="86" customFormat="1" ht="18.75" x14ac:dyDescent="0.3">
      <c r="A35" s="112" t="s">
        <v>55</v>
      </c>
      <c r="D35" s="112" t="s">
        <v>55</v>
      </c>
      <c r="E35" s="93"/>
    </row>
    <row r="36" spans="1:5" ht="17.25" customHeight="1" x14ac:dyDescent="0.25"/>
    <row r="37" spans="1:5" s="77" customFormat="1" x14ac:dyDescent="0.25">
      <c r="B37" s="86"/>
      <c r="C37" s="86"/>
      <c r="D37" s="93"/>
      <c r="E37" s="93"/>
    </row>
    <row r="38" spans="1:5" s="77" customFormat="1" x14ac:dyDescent="0.25">
      <c r="B38" s="86"/>
      <c r="C38" s="86"/>
      <c r="D38" s="93"/>
      <c r="E38" s="93"/>
    </row>
    <row r="55" spans="1:5" s="86" customFormat="1" x14ac:dyDescent="0.25">
      <c r="D55" s="93"/>
      <c r="E55" s="93"/>
    </row>
    <row r="56" spans="1:5" s="86" customFormat="1" ht="18.75" x14ac:dyDescent="0.3">
      <c r="A56" s="112" t="s">
        <v>50</v>
      </c>
      <c r="D56" s="112" t="s">
        <v>54</v>
      </c>
      <c r="E56" s="93"/>
    </row>
    <row r="57" spans="1:5" ht="21" x14ac:dyDescent="0.35">
      <c r="A57" s="113" t="s">
        <v>56</v>
      </c>
      <c r="D57" s="113" t="s">
        <v>56</v>
      </c>
    </row>
    <row r="70" spans="1:5" s="77" customFormat="1" x14ac:dyDescent="0.25">
      <c r="B70" s="86"/>
      <c r="C70" s="86"/>
      <c r="D70" s="93"/>
      <c r="E70" s="93"/>
    </row>
    <row r="71" spans="1:5" s="77" customFormat="1" x14ac:dyDescent="0.25">
      <c r="B71" s="86"/>
      <c r="C71" s="86"/>
      <c r="D71" s="93"/>
      <c r="E71" s="93"/>
    </row>
    <row r="78" spans="1:5" ht="18.75" x14ac:dyDescent="0.3">
      <c r="A78" s="121" t="s">
        <v>50</v>
      </c>
      <c r="D78" s="112" t="s">
        <v>54</v>
      </c>
    </row>
    <row r="79" spans="1:5" ht="18.75" x14ac:dyDescent="0.3">
      <c r="A79" s="117" t="s">
        <v>57</v>
      </c>
      <c r="D79" s="112" t="s">
        <v>57</v>
      </c>
    </row>
    <row r="101" spans="1:4" ht="18.75" x14ac:dyDescent="0.3">
      <c r="A101" s="112" t="s">
        <v>50</v>
      </c>
      <c r="D101" s="112" t="s">
        <v>54</v>
      </c>
    </row>
    <row r="102" spans="1:4" ht="18.75" x14ac:dyDescent="0.3">
      <c r="A102" s="117" t="s">
        <v>58</v>
      </c>
      <c r="D102" s="117" t="s">
        <v>58</v>
      </c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/>
  </sheetViews>
  <sheetFormatPr defaultRowHeight="15" x14ac:dyDescent="0.25"/>
  <cols>
    <col min="1" max="1" width="39" customWidth="1"/>
    <col min="2" max="5" width="29.85546875" style="93" customWidth="1"/>
  </cols>
  <sheetData>
    <row r="1" spans="1:5" s="77" customFormat="1" ht="48" customHeight="1" thickBot="1" x14ac:dyDescent="0.4">
      <c r="A1" s="81" t="s">
        <v>34</v>
      </c>
      <c r="B1" s="87" t="s">
        <v>50</v>
      </c>
      <c r="C1" s="87" t="s">
        <v>50</v>
      </c>
      <c r="D1" s="87" t="s">
        <v>54</v>
      </c>
      <c r="E1" s="87" t="s">
        <v>54</v>
      </c>
    </row>
    <row r="2" spans="1:5" s="77" customFormat="1" ht="15.75" thickBot="1" x14ac:dyDescent="0.3">
      <c r="A2" s="82" t="s">
        <v>84</v>
      </c>
      <c r="B2" s="79" t="s">
        <v>128</v>
      </c>
      <c r="C2" s="111" t="s">
        <v>128</v>
      </c>
      <c r="D2" s="79" t="s">
        <v>128</v>
      </c>
      <c r="E2" s="79" t="s">
        <v>128</v>
      </c>
    </row>
    <row r="3" spans="1:5" x14ac:dyDescent="0.25">
      <c r="A3" s="106" t="s">
        <v>85</v>
      </c>
      <c r="B3" s="100">
        <v>850000</v>
      </c>
      <c r="C3" s="100">
        <v>1500000</v>
      </c>
      <c r="D3" s="100">
        <v>900000</v>
      </c>
      <c r="E3" s="100">
        <v>1500000</v>
      </c>
    </row>
    <row r="4" spans="1:5" x14ac:dyDescent="0.25">
      <c r="A4" s="107" t="s">
        <v>86</v>
      </c>
      <c r="B4" s="95">
        <v>850000</v>
      </c>
      <c r="C4" s="95">
        <v>1400000</v>
      </c>
      <c r="D4" s="95">
        <v>850000</v>
      </c>
      <c r="E4" s="95">
        <v>1400000</v>
      </c>
    </row>
    <row r="5" spans="1:5" x14ac:dyDescent="0.25">
      <c r="A5" s="107" t="s">
        <v>87</v>
      </c>
      <c r="B5" s="95">
        <v>750000</v>
      </c>
      <c r="C5" s="95">
        <v>1300000</v>
      </c>
      <c r="D5" s="95">
        <v>750000</v>
      </c>
      <c r="E5" s="95">
        <v>1300000</v>
      </c>
    </row>
    <row r="6" spans="1:5" x14ac:dyDescent="0.25">
      <c r="A6" s="107" t="s">
        <v>88</v>
      </c>
      <c r="B6" s="95">
        <v>800000</v>
      </c>
      <c r="C6" s="95">
        <v>1200000</v>
      </c>
      <c r="D6" s="95">
        <v>800000</v>
      </c>
      <c r="E6" s="95">
        <v>1200000</v>
      </c>
    </row>
    <row r="7" spans="1:5" x14ac:dyDescent="0.25">
      <c r="A7" s="107" t="s">
        <v>89</v>
      </c>
      <c r="B7" s="95">
        <v>700000</v>
      </c>
      <c r="C7" s="95">
        <v>900000</v>
      </c>
      <c r="D7" s="95">
        <v>700000</v>
      </c>
      <c r="E7" s="95">
        <v>900000</v>
      </c>
    </row>
    <row r="8" spans="1:5" x14ac:dyDescent="0.25">
      <c r="A8" s="107" t="s">
        <v>90</v>
      </c>
      <c r="B8" s="95">
        <v>650000</v>
      </c>
      <c r="C8" s="95">
        <v>850000</v>
      </c>
      <c r="D8" s="95">
        <v>650000</v>
      </c>
      <c r="E8" s="95">
        <v>950000</v>
      </c>
    </row>
    <row r="9" spans="1:5" x14ac:dyDescent="0.25">
      <c r="A9" s="107" t="s">
        <v>91</v>
      </c>
      <c r="B9" s="95">
        <v>620000</v>
      </c>
      <c r="C9" s="95">
        <v>900000</v>
      </c>
      <c r="D9" s="95">
        <v>650000</v>
      </c>
      <c r="E9" s="95">
        <v>950000</v>
      </c>
    </row>
    <row r="10" spans="1:5" x14ac:dyDescent="0.25">
      <c r="A10" s="107" t="s">
        <v>92</v>
      </c>
      <c r="B10" s="95">
        <v>580000</v>
      </c>
      <c r="C10" s="95">
        <v>880000</v>
      </c>
      <c r="D10" s="95">
        <v>650000</v>
      </c>
      <c r="E10" s="95">
        <v>950000</v>
      </c>
    </row>
    <row r="11" spans="1:5" x14ac:dyDescent="0.25">
      <c r="A11" s="107" t="s">
        <v>93</v>
      </c>
      <c r="B11" s="95">
        <v>520000</v>
      </c>
      <c r="C11" s="95">
        <v>800000</v>
      </c>
      <c r="D11" s="95">
        <v>520000</v>
      </c>
      <c r="E11" s="95">
        <v>800000</v>
      </c>
    </row>
    <row r="12" spans="1:5" x14ac:dyDescent="0.25">
      <c r="A12" s="107" t="s">
        <v>94</v>
      </c>
      <c r="B12" s="95">
        <v>500000</v>
      </c>
      <c r="C12" s="95">
        <v>720000</v>
      </c>
      <c r="D12" s="95">
        <v>500000</v>
      </c>
      <c r="E12" s="95">
        <v>720000</v>
      </c>
    </row>
    <row r="13" spans="1:5" x14ac:dyDescent="0.25">
      <c r="A13" s="107" t="s">
        <v>95</v>
      </c>
      <c r="B13" s="95">
        <v>450000</v>
      </c>
      <c r="C13" s="95">
        <v>650000</v>
      </c>
      <c r="D13" s="95">
        <v>600000</v>
      </c>
      <c r="E13" s="95">
        <v>750000</v>
      </c>
    </row>
    <row r="14" spans="1:5" x14ac:dyDescent="0.25">
      <c r="A14" s="107" t="s">
        <v>96</v>
      </c>
      <c r="B14" s="95">
        <v>650000</v>
      </c>
      <c r="C14" s="95">
        <v>850000</v>
      </c>
      <c r="D14" s="95">
        <v>650000</v>
      </c>
      <c r="E14" s="95">
        <v>850000</v>
      </c>
    </row>
    <row r="15" spans="1:5" x14ac:dyDescent="0.25">
      <c r="A15" s="107" t="s">
        <v>97</v>
      </c>
      <c r="B15" s="95">
        <v>450000</v>
      </c>
      <c r="C15" s="95">
        <v>650000</v>
      </c>
      <c r="D15" s="95">
        <v>450000</v>
      </c>
      <c r="E15" s="95">
        <v>650000</v>
      </c>
    </row>
    <row r="16" spans="1:5" x14ac:dyDescent="0.25">
      <c r="A16" s="107" t="s">
        <v>98</v>
      </c>
      <c r="B16" s="95">
        <v>480000</v>
      </c>
      <c r="C16" s="95">
        <v>680000</v>
      </c>
      <c r="D16" s="95">
        <v>480000</v>
      </c>
      <c r="E16" s="95">
        <v>680000</v>
      </c>
    </row>
    <row r="17" spans="1:5" x14ac:dyDescent="0.25">
      <c r="A17" s="107" t="s">
        <v>99</v>
      </c>
      <c r="B17" s="95">
        <v>480000</v>
      </c>
      <c r="C17" s="95">
        <v>670000</v>
      </c>
      <c r="D17" s="95">
        <v>500000</v>
      </c>
      <c r="E17" s="95">
        <v>700000</v>
      </c>
    </row>
    <row r="18" spans="1:5" ht="15.75" thickBot="1" x14ac:dyDescent="0.3">
      <c r="A18" s="108"/>
      <c r="B18" s="96"/>
      <c r="C18" s="96"/>
      <c r="D18" s="96"/>
      <c r="E18" s="96"/>
    </row>
    <row r="19" spans="1:5" s="77" customFormat="1" x14ac:dyDescent="0.25">
      <c r="A19" s="83"/>
      <c r="B19" s="93"/>
      <c r="C19" s="93"/>
      <c r="D19" s="86" t="s">
        <v>53</v>
      </c>
      <c r="E19" s="93"/>
    </row>
    <row r="20" spans="1:5" s="86" customFormat="1" x14ac:dyDescent="0.25">
      <c r="B20" s="93"/>
      <c r="C20" s="93"/>
      <c r="E20" s="93"/>
    </row>
    <row r="21" spans="1:5" s="86" customFormat="1" ht="18.75" x14ac:dyDescent="0.3">
      <c r="A21" s="122" t="s">
        <v>50</v>
      </c>
      <c r="B21" s="110"/>
      <c r="C21" s="93"/>
      <c r="D21" s="122" t="s">
        <v>54</v>
      </c>
      <c r="E21" s="93"/>
    </row>
    <row r="22" spans="1:5" s="86" customFormat="1" ht="18.75" x14ac:dyDescent="0.3">
      <c r="A22" s="122" t="s">
        <v>84</v>
      </c>
      <c r="B22" s="110"/>
      <c r="C22" s="93"/>
      <c r="D22" s="122" t="s">
        <v>84</v>
      </c>
      <c r="E22" s="110"/>
    </row>
    <row r="23" spans="1:5" x14ac:dyDescent="0.25">
      <c r="E23" s="110"/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workbookViewId="0">
      <selection activeCell="B62" sqref="B62"/>
    </sheetView>
  </sheetViews>
  <sheetFormatPr defaultRowHeight="15" x14ac:dyDescent="0.25"/>
  <cols>
    <col min="1" max="1" width="35.7109375" customWidth="1"/>
    <col min="2" max="5" width="30.28515625" style="93" customWidth="1"/>
  </cols>
  <sheetData>
    <row r="1" spans="1:5" s="77" customFormat="1" ht="39" thickBot="1" x14ac:dyDescent="0.4">
      <c r="A1" s="81" t="s">
        <v>34</v>
      </c>
      <c r="B1" s="87" t="s">
        <v>50</v>
      </c>
      <c r="C1" s="87" t="s">
        <v>50</v>
      </c>
      <c r="D1" s="87" t="s">
        <v>54</v>
      </c>
      <c r="E1" s="87" t="s">
        <v>54</v>
      </c>
    </row>
    <row r="2" spans="1:5" s="77" customFormat="1" ht="15.75" thickBot="1" x14ac:dyDescent="0.3">
      <c r="A2" s="85" t="s">
        <v>100</v>
      </c>
      <c r="B2" s="99"/>
      <c r="C2" s="99"/>
      <c r="D2" s="99"/>
      <c r="E2" s="97"/>
    </row>
    <row r="3" spans="1:5" x14ac:dyDescent="0.25">
      <c r="A3" s="106" t="s">
        <v>101</v>
      </c>
      <c r="B3" s="100">
        <v>450000</v>
      </c>
      <c r="C3" s="100">
        <v>600000</v>
      </c>
      <c r="D3" s="100">
        <v>400000</v>
      </c>
      <c r="E3" s="100">
        <v>700000</v>
      </c>
    </row>
    <row r="4" spans="1:5" x14ac:dyDescent="0.25">
      <c r="A4" s="107" t="s">
        <v>102</v>
      </c>
      <c r="B4" s="95">
        <v>450000</v>
      </c>
      <c r="C4" s="95">
        <v>600000</v>
      </c>
      <c r="D4" s="95">
        <v>400000</v>
      </c>
      <c r="E4" s="95">
        <v>700000</v>
      </c>
    </row>
    <row r="5" spans="1:5" x14ac:dyDescent="0.25">
      <c r="A5" s="107" t="s">
        <v>103</v>
      </c>
      <c r="B5" s="95">
        <v>550000</v>
      </c>
      <c r="C5" s="95">
        <v>800000</v>
      </c>
      <c r="D5" s="95">
        <v>600000</v>
      </c>
      <c r="E5" s="95">
        <v>900000</v>
      </c>
    </row>
    <row r="6" spans="1:5" x14ac:dyDescent="0.25">
      <c r="A6" s="107" t="s">
        <v>104</v>
      </c>
      <c r="B6" s="95">
        <v>550000</v>
      </c>
      <c r="C6" s="95">
        <v>750000</v>
      </c>
      <c r="D6" s="95">
        <v>550000</v>
      </c>
      <c r="E6" s="95">
        <v>750000</v>
      </c>
    </row>
    <row r="7" spans="1:5" x14ac:dyDescent="0.25">
      <c r="A7" s="107" t="s">
        <v>105</v>
      </c>
      <c r="B7" s="95">
        <v>450000</v>
      </c>
      <c r="C7" s="95">
        <v>600000</v>
      </c>
      <c r="D7" s="95">
        <v>550000</v>
      </c>
      <c r="E7" s="95">
        <v>800000</v>
      </c>
    </row>
    <row r="8" spans="1:5" x14ac:dyDescent="0.25">
      <c r="A8" s="107" t="s">
        <v>106</v>
      </c>
      <c r="B8" s="95">
        <v>550000</v>
      </c>
      <c r="C8" s="95">
        <v>750000</v>
      </c>
      <c r="D8" s="95">
        <v>550000</v>
      </c>
      <c r="E8" s="95">
        <v>750000</v>
      </c>
    </row>
    <row r="9" spans="1:5" x14ac:dyDescent="0.25">
      <c r="A9" s="107" t="s">
        <v>107</v>
      </c>
      <c r="B9" s="95">
        <v>180000</v>
      </c>
      <c r="C9" s="95">
        <v>300000</v>
      </c>
      <c r="D9" s="95">
        <v>180000</v>
      </c>
      <c r="E9" s="95">
        <v>300000</v>
      </c>
    </row>
    <row r="10" spans="1:5" x14ac:dyDescent="0.25">
      <c r="A10" s="107" t="s">
        <v>108</v>
      </c>
      <c r="B10" s="95">
        <v>350000</v>
      </c>
      <c r="C10" s="95">
        <v>650000</v>
      </c>
      <c r="D10" s="95">
        <v>350000</v>
      </c>
      <c r="E10" s="95">
        <v>650000</v>
      </c>
    </row>
    <row r="11" spans="1:5" x14ac:dyDescent="0.25">
      <c r="A11" s="107" t="s">
        <v>109</v>
      </c>
      <c r="B11" s="95">
        <v>550000</v>
      </c>
      <c r="C11" s="95">
        <v>750000</v>
      </c>
      <c r="D11" s="95">
        <v>550000</v>
      </c>
      <c r="E11" s="95">
        <v>900000</v>
      </c>
    </row>
    <row r="12" spans="1:5" ht="15.75" thickBot="1" x14ac:dyDescent="0.3">
      <c r="A12" s="107" t="s">
        <v>110</v>
      </c>
      <c r="B12" s="95">
        <v>500000</v>
      </c>
      <c r="C12" s="95">
        <v>800000</v>
      </c>
      <c r="D12" s="95">
        <v>600000</v>
      </c>
      <c r="E12" s="96">
        <v>900000</v>
      </c>
    </row>
    <row r="13" spans="1:5" s="77" customFormat="1" ht="15.75" thickBot="1" x14ac:dyDescent="0.3">
      <c r="A13" s="82" t="s">
        <v>111</v>
      </c>
      <c r="B13" s="91"/>
      <c r="C13" s="91"/>
      <c r="D13" s="91"/>
      <c r="E13" s="91"/>
    </row>
    <row r="14" spans="1:5" x14ac:dyDescent="0.25">
      <c r="A14" s="107" t="s">
        <v>112</v>
      </c>
      <c r="B14" s="95">
        <v>900000</v>
      </c>
      <c r="C14" s="95">
        <v>900000</v>
      </c>
      <c r="D14" s="95">
        <v>900000</v>
      </c>
      <c r="E14" s="100">
        <v>1300000</v>
      </c>
    </row>
    <row r="15" spans="1:5" x14ac:dyDescent="0.25">
      <c r="A15" s="107" t="s">
        <v>113</v>
      </c>
      <c r="B15" s="95">
        <v>500000</v>
      </c>
      <c r="C15" s="95">
        <v>500000</v>
      </c>
      <c r="D15" s="95">
        <v>550000</v>
      </c>
      <c r="E15" s="95">
        <v>850000</v>
      </c>
    </row>
    <row r="16" spans="1:5" x14ac:dyDescent="0.25">
      <c r="A16" s="107" t="s">
        <v>114</v>
      </c>
      <c r="B16" s="95">
        <v>400000</v>
      </c>
      <c r="C16" s="95">
        <v>400000</v>
      </c>
      <c r="D16" s="95">
        <v>400000</v>
      </c>
      <c r="E16" s="95">
        <v>700000</v>
      </c>
    </row>
    <row r="17" spans="1:5" x14ac:dyDescent="0.25">
      <c r="A17" s="107" t="s">
        <v>115</v>
      </c>
      <c r="B17" s="95">
        <v>320000</v>
      </c>
      <c r="C17" s="95">
        <v>320000</v>
      </c>
      <c r="D17" s="95">
        <v>320000</v>
      </c>
      <c r="E17" s="95">
        <v>500000</v>
      </c>
    </row>
    <row r="18" spans="1:5" x14ac:dyDescent="0.25">
      <c r="A18" s="107" t="s">
        <v>116</v>
      </c>
      <c r="B18" s="95">
        <v>200000</v>
      </c>
      <c r="C18" s="95">
        <v>200000</v>
      </c>
      <c r="D18" s="95">
        <v>180000</v>
      </c>
      <c r="E18" s="95">
        <v>300000</v>
      </c>
    </row>
    <row r="19" spans="1:5" ht="15.75" thickBot="1" x14ac:dyDescent="0.3">
      <c r="A19" s="108"/>
      <c r="B19" s="96"/>
      <c r="C19" s="96"/>
      <c r="D19" s="96"/>
      <c r="E19" s="96"/>
    </row>
    <row r="20" spans="1:5" x14ac:dyDescent="0.25">
      <c r="A20" s="101"/>
      <c r="D20" s="86" t="s">
        <v>53</v>
      </c>
    </row>
    <row r="22" spans="1:5" ht="18.75" x14ac:dyDescent="0.3">
      <c r="A22" s="102"/>
      <c r="B22" s="123" t="s">
        <v>131</v>
      </c>
      <c r="D22" s="102"/>
      <c r="E22" s="123" t="s">
        <v>132</v>
      </c>
    </row>
    <row r="23" spans="1:5" s="86" customFormat="1" ht="18.75" x14ac:dyDescent="0.3">
      <c r="A23" s="109"/>
      <c r="B23" s="124" t="s">
        <v>135</v>
      </c>
      <c r="C23" s="93"/>
      <c r="D23" s="109"/>
      <c r="E23" s="124" t="s">
        <v>135</v>
      </c>
    </row>
    <row r="40" spans="1:5" s="86" customFormat="1" ht="18.75" x14ac:dyDescent="0.3">
      <c r="B40" s="123" t="s">
        <v>131</v>
      </c>
      <c r="C40" s="93"/>
      <c r="D40" s="93"/>
      <c r="E40" s="123" t="s">
        <v>132</v>
      </c>
    </row>
    <row r="41" spans="1:5" ht="18.75" x14ac:dyDescent="0.3">
      <c r="A41" s="4"/>
      <c r="B41" s="112" t="s">
        <v>136</v>
      </c>
      <c r="D41" s="4"/>
      <c r="E41" s="112" t="s">
        <v>136</v>
      </c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workbookViewId="0"/>
  </sheetViews>
  <sheetFormatPr defaultRowHeight="15" x14ac:dyDescent="0.25"/>
  <cols>
    <col min="1" max="1" width="46.140625" customWidth="1"/>
    <col min="2" max="4" width="30.42578125" style="93" customWidth="1"/>
    <col min="5" max="5" width="30.28515625" style="93" customWidth="1"/>
  </cols>
  <sheetData>
    <row r="1" spans="1:5" s="77" customFormat="1" ht="39" thickBot="1" x14ac:dyDescent="0.4">
      <c r="A1" s="81" t="s">
        <v>34</v>
      </c>
      <c r="B1" s="87" t="s">
        <v>50</v>
      </c>
      <c r="C1" s="87" t="s">
        <v>50</v>
      </c>
      <c r="D1" s="87" t="s">
        <v>54</v>
      </c>
      <c r="E1" s="87" t="s">
        <v>54</v>
      </c>
    </row>
    <row r="2" spans="1:5" s="77" customFormat="1" ht="15.75" thickBot="1" x14ac:dyDescent="0.3">
      <c r="A2" s="85" t="s">
        <v>117</v>
      </c>
      <c r="B2" s="99"/>
      <c r="C2" s="99"/>
      <c r="D2" s="99"/>
      <c r="E2" s="97"/>
    </row>
    <row r="3" spans="1:5" x14ac:dyDescent="0.25">
      <c r="A3" s="3" t="s">
        <v>118</v>
      </c>
      <c r="B3" s="100">
        <v>1000000</v>
      </c>
      <c r="C3" s="100">
        <v>1000000</v>
      </c>
      <c r="D3" s="100">
        <v>1000000</v>
      </c>
      <c r="E3" s="100">
        <v>1000000</v>
      </c>
    </row>
    <row r="4" spans="1:5" x14ac:dyDescent="0.25">
      <c r="A4" s="3" t="s">
        <v>119</v>
      </c>
      <c r="B4" s="95">
        <v>720000</v>
      </c>
      <c r="C4" s="95">
        <v>950000</v>
      </c>
      <c r="D4" s="95">
        <v>800000</v>
      </c>
      <c r="E4" s="95">
        <v>1100000</v>
      </c>
    </row>
    <row r="5" spans="1:5" x14ac:dyDescent="0.25">
      <c r="A5" s="3" t="s">
        <v>120</v>
      </c>
      <c r="B5" s="95">
        <v>550000</v>
      </c>
      <c r="C5" s="95">
        <v>720000</v>
      </c>
      <c r="D5" s="95">
        <v>570000</v>
      </c>
      <c r="E5" s="95">
        <v>800000</v>
      </c>
    </row>
    <row r="6" spans="1:5" ht="15.75" thickBot="1" x14ac:dyDescent="0.3">
      <c r="A6" s="3" t="s">
        <v>121</v>
      </c>
      <c r="B6" s="95">
        <v>350000</v>
      </c>
      <c r="C6" s="95">
        <v>550000</v>
      </c>
      <c r="D6" s="95">
        <v>350000</v>
      </c>
      <c r="E6" s="96">
        <v>570000</v>
      </c>
    </row>
    <row r="7" spans="1:5" s="77" customFormat="1" ht="15.75" thickBot="1" x14ac:dyDescent="0.3">
      <c r="A7" s="103" t="s">
        <v>122</v>
      </c>
      <c r="B7" s="91"/>
      <c r="C7" s="91"/>
      <c r="D7" s="91"/>
      <c r="E7" s="91"/>
    </row>
    <row r="8" spans="1:5" x14ac:dyDescent="0.25">
      <c r="A8" s="3" t="s">
        <v>118</v>
      </c>
      <c r="B8" s="95">
        <v>1100000</v>
      </c>
      <c r="C8" s="95">
        <v>1100000</v>
      </c>
      <c r="D8" s="95">
        <v>1200000</v>
      </c>
      <c r="E8" s="100">
        <v>1200000</v>
      </c>
    </row>
    <row r="9" spans="1:5" x14ac:dyDescent="0.25">
      <c r="A9" s="3" t="s">
        <v>119</v>
      </c>
      <c r="B9" s="95">
        <v>750000</v>
      </c>
      <c r="C9" s="95">
        <v>900000</v>
      </c>
      <c r="D9" s="95">
        <v>850000</v>
      </c>
      <c r="E9" s="95">
        <v>1200000</v>
      </c>
    </row>
    <row r="10" spans="1:5" ht="15.75" thickBot="1" x14ac:dyDescent="0.3">
      <c r="A10" s="3" t="s">
        <v>120</v>
      </c>
      <c r="B10" s="95">
        <v>600000</v>
      </c>
      <c r="C10" s="95">
        <v>750000</v>
      </c>
      <c r="D10" s="95">
        <v>600000</v>
      </c>
      <c r="E10" s="96">
        <v>850000</v>
      </c>
    </row>
    <row r="11" spans="1:5" s="77" customFormat="1" ht="15.75" thickBot="1" x14ac:dyDescent="0.3">
      <c r="A11" s="103" t="s">
        <v>123</v>
      </c>
      <c r="B11" s="91"/>
      <c r="C11" s="91"/>
      <c r="D11" s="91"/>
      <c r="E11" s="91"/>
    </row>
    <row r="12" spans="1:5" x14ac:dyDescent="0.25">
      <c r="A12" s="3" t="s">
        <v>124</v>
      </c>
      <c r="B12" s="95">
        <v>1250000</v>
      </c>
      <c r="C12" s="95">
        <v>1250000</v>
      </c>
      <c r="D12" s="95">
        <v>1250000</v>
      </c>
      <c r="E12" s="100">
        <v>1250000</v>
      </c>
    </row>
    <row r="13" spans="1:5" x14ac:dyDescent="0.25">
      <c r="A13" s="3" t="s">
        <v>125</v>
      </c>
      <c r="B13" s="95">
        <v>800000</v>
      </c>
      <c r="C13" s="95">
        <v>1200000</v>
      </c>
      <c r="D13" s="95">
        <v>900000</v>
      </c>
      <c r="E13" s="95">
        <v>1200000</v>
      </c>
    </row>
    <row r="14" spans="1:5" x14ac:dyDescent="0.25">
      <c r="A14" s="3" t="s">
        <v>126</v>
      </c>
      <c r="B14" s="95">
        <v>500000</v>
      </c>
      <c r="C14" s="95">
        <v>800000</v>
      </c>
      <c r="D14" s="95">
        <v>550000</v>
      </c>
      <c r="E14" s="95">
        <v>900000</v>
      </c>
    </row>
    <row r="15" spans="1:5" x14ac:dyDescent="0.25">
      <c r="A15" s="3" t="s">
        <v>127</v>
      </c>
      <c r="B15" s="95">
        <v>350000</v>
      </c>
      <c r="C15" s="95">
        <v>500000</v>
      </c>
      <c r="D15" s="95">
        <v>350000</v>
      </c>
      <c r="E15" s="95">
        <v>550000</v>
      </c>
    </row>
    <row r="16" spans="1:5" s="83" customFormat="1" ht="15.75" thickBot="1" x14ac:dyDescent="0.3">
      <c r="A16" s="104"/>
      <c r="B16" s="96"/>
      <c r="C16" s="96"/>
      <c r="D16" s="96"/>
      <c r="E16" s="96"/>
    </row>
    <row r="17" spans="1:5" x14ac:dyDescent="0.25">
      <c r="A17" s="75"/>
      <c r="D17" s="86" t="s">
        <v>53</v>
      </c>
    </row>
    <row r="19" spans="1:5" ht="18.75" x14ac:dyDescent="0.3">
      <c r="A19" s="112" t="s">
        <v>133</v>
      </c>
      <c r="D19" s="105" t="s">
        <v>134</v>
      </c>
    </row>
    <row r="20" spans="1:5" s="86" customFormat="1" ht="18.75" x14ac:dyDescent="0.3">
      <c r="A20" s="112" t="s">
        <v>117</v>
      </c>
      <c r="B20" s="93"/>
      <c r="C20" s="93"/>
      <c r="D20" s="112" t="s">
        <v>117</v>
      </c>
      <c r="E20" s="93"/>
    </row>
    <row r="37" spans="1:4" ht="15.75" x14ac:dyDescent="0.25">
      <c r="A37" s="105" t="s">
        <v>133</v>
      </c>
      <c r="D37" s="105" t="s">
        <v>134</v>
      </c>
    </row>
    <row r="38" spans="1:4" ht="18.75" x14ac:dyDescent="0.3">
      <c r="A38" s="112" t="s">
        <v>122</v>
      </c>
      <c r="D38" s="112" t="s">
        <v>122</v>
      </c>
    </row>
    <row r="55" spans="1:4" ht="15.75" x14ac:dyDescent="0.25">
      <c r="A55" s="105" t="s">
        <v>133</v>
      </c>
      <c r="D55" s="105" t="s">
        <v>134</v>
      </c>
    </row>
    <row r="56" spans="1:4" ht="18.75" x14ac:dyDescent="0.3">
      <c r="A56" s="112" t="s">
        <v>123</v>
      </c>
      <c r="D56" s="112" t="s">
        <v>123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Introduction</vt:lpstr>
      <vt:lpstr>Accounts Clerk</vt:lpstr>
      <vt:lpstr>Credit Controller</vt:lpstr>
      <vt:lpstr>Bookkeeper</vt:lpstr>
      <vt:lpstr>Receptionist</vt:lpstr>
      <vt:lpstr>Secretary</vt:lpstr>
      <vt:lpstr>Executive Secretary</vt:lpstr>
      <vt:lpstr>Sales Representative</vt:lpstr>
      <vt:lpstr>Office-Admin Assitant</vt:lpstr>
      <vt:lpstr>HR Officer</vt:lpstr>
      <vt:lpstr>Contact Centre Agent</vt:lpstr>
      <vt:lpstr>Data Processor</vt:lpstr>
      <vt:lpstr>Acounting and Finance</vt:lpstr>
      <vt:lpstr>Banking and Finanacial Services</vt:lpstr>
      <vt:lpstr>Engineering and Natural Resourc</vt:lpstr>
      <vt:lpstr>Human Resource</vt:lpstr>
      <vt:lpstr>Legal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2011-04-29T06:10:22Z</dcterms:created>
  <dcterms:modified xsi:type="dcterms:W3CDTF">2014-11-13T04:53:20Z</dcterms:modified>
</cp:coreProperties>
</file>