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5480" windowHeight="9525" tabRatio="656"/>
  </bookViews>
  <sheets>
    <sheet name="KZN" sheetId="1" r:id="rId1"/>
    <sheet name="Ethekwini" sheetId="10" r:id="rId2"/>
    <sheet name="Msunduzi" sheetId="11" r:id="rId3"/>
    <sheet name="Mthlatuze" sheetId="13" r:id="rId4"/>
    <sheet name="Hibiscus" sheetId="8" r:id="rId5"/>
    <sheet name="Newcastle" sheetId="9" r:id="rId6"/>
    <sheet name="GDP" sheetId="14" r:id="rId7"/>
    <sheet name="GOS" sheetId="16" r:id="rId8"/>
    <sheet name="COMP" sheetId="19" r:id="rId9"/>
  </sheets>
  <calcPr calcId="145621"/>
</workbook>
</file>

<file path=xl/calcChain.xml><?xml version="1.0" encoding="utf-8"?>
<calcChain xmlns="http://schemas.openxmlformats.org/spreadsheetml/2006/main">
  <c r="E5" i="14" l="1"/>
  <c r="E6" i="14"/>
  <c r="E7" i="14"/>
  <c r="E8" i="14"/>
  <c r="E9" i="14"/>
  <c r="E10" i="14"/>
  <c r="E11" i="14"/>
  <c r="E12" i="14"/>
  <c r="E13" i="14"/>
  <c r="E14" i="14"/>
  <c r="B17" i="9"/>
  <c r="B17" i="8"/>
  <c r="B17" i="13"/>
  <c r="B17" i="11"/>
  <c r="B17" i="10"/>
  <c r="B24" i="1"/>
  <c r="B17" i="14" s="1"/>
  <c r="D14" i="10"/>
  <c r="C14" i="19"/>
  <c r="B6" i="19"/>
  <c r="B10" i="19"/>
  <c r="B14" i="19"/>
  <c r="D5" i="10"/>
  <c r="D6" i="10"/>
  <c r="C6" i="19" s="1"/>
  <c r="D7" i="10"/>
  <c r="C7" i="19" s="1"/>
  <c r="D8" i="10"/>
  <c r="C8" i="19" s="1"/>
  <c r="D9" i="10"/>
  <c r="C9" i="19" s="1"/>
  <c r="D10" i="10"/>
  <c r="C10" i="19" s="1"/>
  <c r="D11" i="10"/>
  <c r="C11" i="19" s="1"/>
  <c r="D12" i="10"/>
  <c r="C12" i="19" s="1"/>
  <c r="D13" i="10"/>
  <c r="C13" i="19" s="1"/>
  <c r="C5" i="10"/>
  <c r="C6" i="10"/>
  <c r="C7" i="10"/>
  <c r="C8" i="10"/>
  <c r="C9" i="10"/>
  <c r="C10" i="10"/>
  <c r="C11" i="10"/>
  <c r="C12" i="10"/>
  <c r="C13" i="10"/>
  <c r="C14" i="10"/>
  <c r="D5" i="1"/>
  <c r="B5" i="19" s="1"/>
  <c r="D6" i="1"/>
  <c r="D7" i="1"/>
  <c r="B7" i="19" s="1"/>
  <c r="D8" i="1"/>
  <c r="B8" i="19" s="1"/>
  <c r="D9" i="1"/>
  <c r="B9" i="19" s="1"/>
  <c r="D10" i="1"/>
  <c r="D11" i="1"/>
  <c r="B11" i="19" s="1"/>
  <c r="D12" i="1"/>
  <c r="B12" i="19" s="1"/>
  <c r="D13" i="1"/>
  <c r="B13" i="19" s="1"/>
  <c r="D14" i="1"/>
  <c r="D15" i="1"/>
  <c r="D16" i="1"/>
  <c r="D17" i="1"/>
  <c r="D18" i="1"/>
  <c r="D19" i="1"/>
  <c r="D20" i="1"/>
  <c r="D21" i="1"/>
  <c r="D4" i="1"/>
  <c r="C7" i="1"/>
  <c r="C8" i="1"/>
  <c r="C9" i="1"/>
  <c r="C10" i="1"/>
  <c r="C11" i="1"/>
  <c r="C12" i="1"/>
  <c r="C13" i="1"/>
  <c r="C14" i="1"/>
  <c r="C15" i="1"/>
  <c r="B8" i="16" s="1"/>
  <c r="C16" i="1"/>
  <c r="B9" i="16" s="1"/>
  <c r="C17" i="1"/>
  <c r="B10" i="16" s="1"/>
  <c r="C18" i="1"/>
  <c r="C19" i="1"/>
  <c r="B12" i="16" s="1"/>
  <c r="C20" i="1"/>
  <c r="B13" i="16" s="1"/>
  <c r="C21" i="1"/>
  <c r="B14" i="16" s="1"/>
  <c r="B11" i="16"/>
  <c r="F4" i="14" l="1"/>
  <c r="F5" i="14"/>
  <c r="F6" i="14"/>
  <c r="F7" i="14"/>
  <c r="F8" i="14"/>
  <c r="F9" i="14"/>
  <c r="F10" i="14"/>
  <c r="F11" i="14"/>
  <c r="F12" i="14"/>
  <c r="F13" i="14"/>
  <c r="F14" i="14"/>
  <c r="G4" i="14"/>
  <c r="G5" i="14"/>
  <c r="G6" i="14"/>
  <c r="G7" i="14"/>
  <c r="G8" i="14"/>
  <c r="G9" i="14"/>
  <c r="G10" i="14"/>
  <c r="G11" i="14"/>
  <c r="G12" i="14"/>
  <c r="G13" i="14"/>
  <c r="G14" i="14"/>
  <c r="E4" i="14"/>
  <c r="D4" i="14"/>
  <c r="D5" i="14"/>
  <c r="D6" i="14"/>
  <c r="D7" i="14"/>
  <c r="D8" i="14"/>
  <c r="D9" i="14"/>
  <c r="D10" i="14"/>
  <c r="D11" i="14"/>
  <c r="D12" i="14"/>
  <c r="D13" i="14"/>
  <c r="D14" i="14"/>
  <c r="C4" i="14"/>
  <c r="C5" i="14"/>
  <c r="C6" i="14"/>
  <c r="C7" i="14"/>
  <c r="C8" i="14"/>
  <c r="C9" i="14"/>
  <c r="C10" i="14"/>
  <c r="C11" i="14"/>
  <c r="C12" i="14"/>
  <c r="C13" i="14"/>
  <c r="C14" i="14"/>
  <c r="B4" i="14"/>
  <c r="B5" i="14"/>
  <c r="B6" i="14"/>
  <c r="B7" i="14"/>
  <c r="B8" i="14"/>
  <c r="B9" i="14"/>
  <c r="B10" i="14"/>
  <c r="B11" i="14"/>
  <c r="B12" i="14"/>
  <c r="B13" i="14"/>
  <c r="B14" i="14"/>
  <c r="A13" i="14"/>
  <c r="C10" i="16"/>
  <c r="C11" i="16"/>
  <c r="C12" i="16"/>
  <c r="C13" i="16"/>
  <c r="C14" i="16"/>
  <c r="A11" i="16"/>
  <c r="A12" i="16"/>
  <c r="A13" i="16"/>
  <c r="A14" i="16"/>
  <c r="C5" i="19"/>
  <c r="A10" i="19"/>
  <c r="A11" i="19"/>
  <c r="A12" i="19"/>
  <c r="A13" i="19"/>
  <c r="A14" i="19"/>
  <c r="B4" i="16"/>
  <c r="B5" i="16"/>
  <c r="B6" i="16"/>
  <c r="B7" i="16"/>
  <c r="J4" i="9"/>
  <c r="J5" i="9"/>
  <c r="J6" i="9"/>
  <c r="J7" i="9"/>
  <c r="J8" i="9"/>
  <c r="J9" i="9"/>
  <c r="J10" i="9"/>
  <c r="J11" i="9"/>
  <c r="J12" i="9"/>
  <c r="J13" i="9"/>
  <c r="J14" i="9"/>
  <c r="J4" i="8"/>
  <c r="J5" i="8"/>
  <c r="J6" i="8"/>
  <c r="J7" i="8"/>
  <c r="J8" i="8"/>
  <c r="J9" i="8"/>
  <c r="J10" i="8"/>
  <c r="J11" i="8"/>
  <c r="J12" i="8"/>
  <c r="J13" i="8"/>
  <c r="J14" i="8"/>
  <c r="J4" i="13"/>
  <c r="J5" i="13"/>
  <c r="J6" i="13"/>
  <c r="J7" i="13"/>
  <c r="J8" i="13"/>
  <c r="J9" i="13"/>
  <c r="J10" i="13"/>
  <c r="J11" i="13"/>
  <c r="J12" i="13"/>
  <c r="J13" i="13"/>
  <c r="J14" i="13"/>
  <c r="J7" i="11"/>
  <c r="J8" i="11"/>
  <c r="J9" i="11"/>
  <c r="J10" i="11"/>
  <c r="J11" i="11"/>
  <c r="J12" i="11"/>
  <c r="J13" i="11"/>
  <c r="J14" i="11"/>
  <c r="C11" i="11" l="1"/>
  <c r="D11" i="16" s="1"/>
  <c r="D11" i="11"/>
  <c r="D11" i="19" s="1"/>
  <c r="C9" i="11"/>
  <c r="D9" i="11"/>
  <c r="D9" i="19" s="1"/>
  <c r="C7" i="11"/>
  <c r="D7" i="11"/>
  <c r="D7" i="19" s="1"/>
  <c r="C13" i="13"/>
  <c r="E13" i="16" s="1"/>
  <c r="D13" i="13"/>
  <c r="E13" i="19" s="1"/>
  <c r="E11" i="16"/>
  <c r="C11" i="13"/>
  <c r="D11" i="13"/>
  <c r="E11" i="19" s="1"/>
  <c r="C9" i="13"/>
  <c r="D9" i="13"/>
  <c r="E9" i="19" s="1"/>
  <c r="C7" i="13"/>
  <c r="D7" i="13"/>
  <c r="E7" i="19" s="1"/>
  <c r="C5" i="13"/>
  <c r="D5" i="13"/>
  <c r="C13" i="8"/>
  <c r="F13" i="16" s="1"/>
  <c r="D13" i="8"/>
  <c r="F13" i="19" s="1"/>
  <c r="C11" i="8"/>
  <c r="F11" i="16" s="1"/>
  <c r="D11" i="8"/>
  <c r="F11" i="19" s="1"/>
  <c r="C9" i="8"/>
  <c r="D9" i="8"/>
  <c r="F9" i="19" s="1"/>
  <c r="C7" i="8"/>
  <c r="D7" i="8"/>
  <c r="F7" i="19" s="1"/>
  <c r="C5" i="8"/>
  <c r="D5" i="8"/>
  <c r="D14" i="9"/>
  <c r="G14" i="19" s="1"/>
  <c r="C14" i="9"/>
  <c r="G14" i="16" s="1"/>
  <c r="D12" i="9"/>
  <c r="G12" i="19" s="1"/>
  <c r="C12" i="9"/>
  <c r="D10" i="9"/>
  <c r="G10" i="19" s="1"/>
  <c r="C10" i="9"/>
  <c r="G8" i="19"/>
  <c r="D8" i="9"/>
  <c r="C8" i="9"/>
  <c r="D6" i="9"/>
  <c r="C6" i="9"/>
  <c r="C13" i="11"/>
  <c r="D13" i="11"/>
  <c r="D13" i="19" s="1"/>
  <c r="C14" i="11"/>
  <c r="D14" i="11"/>
  <c r="D14" i="19" s="1"/>
  <c r="C12" i="11"/>
  <c r="D12" i="11"/>
  <c r="D12" i="19" s="1"/>
  <c r="C10" i="11"/>
  <c r="D10" i="11"/>
  <c r="D10" i="19" s="1"/>
  <c r="C8" i="11"/>
  <c r="D8" i="11"/>
  <c r="D8" i="19" s="1"/>
  <c r="C14" i="13"/>
  <c r="D14" i="13"/>
  <c r="E14" i="19" s="1"/>
  <c r="C12" i="13"/>
  <c r="D12" i="13"/>
  <c r="E12" i="19" s="1"/>
  <c r="C10" i="13"/>
  <c r="D10" i="13"/>
  <c r="E10" i="19" s="1"/>
  <c r="C8" i="13"/>
  <c r="D8" i="13"/>
  <c r="E8" i="19" s="1"/>
  <c r="C6" i="13"/>
  <c r="D6" i="13"/>
  <c r="E6" i="19" s="1"/>
  <c r="C14" i="8"/>
  <c r="F14" i="16" s="1"/>
  <c r="D14" i="8"/>
  <c r="F14" i="19" s="1"/>
  <c r="C12" i="8"/>
  <c r="F12" i="16" s="1"/>
  <c r="D12" i="8"/>
  <c r="F12" i="19" s="1"/>
  <c r="C10" i="8"/>
  <c r="F10" i="16" s="1"/>
  <c r="D10" i="8"/>
  <c r="F10" i="19" s="1"/>
  <c r="C8" i="8"/>
  <c r="D8" i="8"/>
  <c r="F8" i="19" s="1"/>
  <c r="C6" i="8"/>
  <c r="D6" i="8"/>
  <c r="F6" i="19" s="1"/>
  <c r="D13" i="9"/>
  <c r="G13" i="19" s="1"/>
  <c r="C13" i="9"/>
  <c r="G13" i="16" s="1"/>
  <c r="D11" i="9"/>
  <c r="G11" i="19" s="1"/>
  <c r="C11" i="9"/>
  <c r="D9" i="9"/>
  <c r="G9" i="19" s="1"/>
  <c r="C9" i="9"/>
  <c r="D7" i="9"/>
  <c r="G7" i="19" s="1"/>
  <c r="C7" i="9"/>
  <c r="D5" i="9"/>
  <c r="C5" i="9"/>
  <c r="D14" i="16"/>
  <c r="G12" i="16"/>
  <c r="E14" i="16"/>
  <c r="E12" i="16"/>
  <c r="G11" i="16"/>
  <c r="E10" i="16"/>
  <c r="D12" i="16"/>
  <c r="G10" i="16"/>
  <c r="D13" i="16"/>
  <c r="D4" i="9"/>
  <c r="J3" i="9"/>
  <c r="C4" i="8"/>
  <c r="J3" i="8"/>
  <c r="D3" i="8" s="1"/>
  <c r="C4" i="13"/>
  <c r="J3" i="13"/>
  <c r="D3" i="13" s="1"/>
  <c r="G6" i="19"/>
  <c r="C4" i="9"/>
  <c r="D3" i="9"/>
  <c r="C3" i="9"/>
  <c r="C3" i="8"/>
  <c r="C17" i="8" s="1"/>
  <c r="D4" i="13"/>
  <c r="C17" i="9" l="1"/>
  <c r="D17" i="13"/>
  <c r="G5" i="19"/>
  <c r="D4" i="8"/>
  <c r="D17" i="8" s="1"/>
  <c r="C3" i="13"/>
  <c r="C17" i="13" s="1"/>
  <c r="J4" i="11" l="1"/>
  <c r="J5" i="11"/>
  <c r="J6" i="11"/>
  <c r="J3" i="11"/>
  <c r="C4" i="10"/>
  <c r="D4" i="10"/>
  <c r="D3" i="10"/>
  <c r="D17" i="10" s="1"/>
  <c r="C3" i="10"/>
  <c r="C17" i="10" l="1"/>
  <c r="C6" i="11"/>
  <c r="D6" i="11"/>
  <c r="D6" i="19" s="1"/>
  <c r="C5" i="11"/>
  <c r="D5" i="11"/>
  <c r="C4" i="11"/>
  <c r="D4" i="11"/>
  <c r="C3" i="11"/>
  <c r="D3" i="11"/>
  <c r="D10" i="16"/>
  <c r="D4" i="16" l="1"/>
  <c r="D5" i="16"/>
  <c r="D6" i="16"/>
  <c r="D7" i="16"/>
  <c r="D8" i="16"/>
  <c r="D9" i="16"/>
  <c r="A12" i="14"/>
  <c r="A14" i="14"/>
  <c r="G4" i="19"/>
  <c r="G4" i="16"/>
  <c r="G5" i="16"/>
  <c r="G6" i="16"/>
  <c r="G7" i="16"/>
  <c r="G8" i="16"/>
  <c r="G9" i="16"/>
  <c r="F4" i="19"/>
  <c r="F5" i="19"/>
  <c r="F4" i="16"/>
  <c r="F5" i="16"/>
  <c r="F6" i="16"/>
  <c r="F7" i="16"/>
  <c r="F8" i="16"/>
  <c r="F9" i="16"/>
  <c r="E4" i="19"/>
  <c r="E5" i="19"/>
  <c r="E4" i="16"/>
  <c r="E5" i="16"/>
  <c r="E6" i="16"/>
  <c r="E7" i="16"/>
  <c r="E8" i="16"/>
  <c r="E9" i="16"/>
  <c r="D4" i="19"/>
  <c r="D5" i="19"/>
  <c r="C4" i="19"/>
  <c r="C6" i="16"/>
  <c r="C7" i="16"/>
  <c r="C8" i="16"/>
  <c r="C9" i="16"/>
  <c r="C5" i="16"/>
  <c r="C4" i="16"/>
  <c r="C3" i="1" l="1"/>
  <c r="A17" i="19" l="1"/>
  <c r="A2" i="19" l="1"/>
  <c r="A17" i="16"/>
  <c r="A2" i="16"/>
  <c r="A2" i="14"/>
  <c r="A17" i="14"/>
  <c r="A4" i="19"/>
  <c r="A5" i="19"/>
  <c r="A6" i="19"/>
  <c r="A7" i="19"/>
  <c r="A8" i="19"/>
  <c r="A9" i="19"/>
  <c r="A3" i="14"/>
  <c r="A3" i="19"/>
  <c r="A4" i="16"/>
  <c r="A5" i="16"/>
  <c r="A6" i="16"/>
  <c r="A7" i="16"/>
  <c r="A8" i="16"/>
  <c r="A9" i="16"/>
  <c r="A10" i="16"/>
  <c r="A3" i="16"/>
  <c r="A4" i="14"/>
  <c r="A5" i="14"/>
  <c r="A6" i="14"/>
  <c r="A7" i="14"/>
  <c r="A8" i="14"/>
  <c r="A9" i="14"/>
  <c r="A10" i="14"/>
  <c r="A11" i="14"/>
  <c r="E3" i="19"/>
  <c r="D3" i="19"/>
  <c r="C3" i="19"/>
  <c r="G16" i="19"/>
  <c r="F16" i="19"/>
  <c r="E16" i="19"/>
  <c r="D16" i="19"/>
  <c r="C16" i="19"/>
  <c r="B16" i="19"/>
  <c r="E3" i="16"/>
  <c r="D3" i="16"/>
  <c r="C3" i="16"/>
  <c r="G3" i="14"/>
  <c r="F3" i="14"/>
  <c r="E3" i="14"/>
  <c r="D3" i="14"/>
  <c r="C3" i="14"/>
  <c r="B3" i="14"/>
  <c r="B3" i="16"/>
  <c r="G16" i="16"/>
  <c r="F16" i="16"/>
  <c r="E16" i="16"/>
  <c r="D16" i="16"/>
  <c r="C16" i="16"/>
  <c r="B16" i="16"/>
  <c r="E16" i="14"/>
  <c r="F16" i="14"/>
  <c r="G16" i="14"/>
  <c r="D16" i="14"/>
  <c r="C16" i="14"/>
  <c r="B16" i="14"/>
  <c r="E17" i="19"/>
  <c r="E17" i="16"/>
  <c r="E17" i="14"/>
  <c r="D16" i="13"/>
  <c r="C16" i="13"/>
  <c r="B16" i="13"/>
  <c r="D17" i="11"/>
  <c r="D17" i="19" s="1"/>
  <c r="C17" i="11"/>
  <c r="D17" i="16" s="1"/>
  <c r="D17" i="14"/>
  <c r="D16" i="11"/>
  <c r="C16" i="11"/>
  <c r="B16" i="11"/>
  <c r="C17" i="14"/>
  <c r="D16" i="10"/>
  <c r="C16" i="10"/>
  <c r="B16" i="10"/>
  <c r="C17" i="16"/>
  <c r="C17" i="19"/>
  <c r="D23" i="1"/>
  <c r="C23" i="1"/>
  <c r="B23" i="1"/>
  <c r="D3" i="1"/>
  <c r="D24" i="1" s="1"/>
  <c r="G3" i="19"/>
  <c r="G3" i="16"/>
  <c r="F3" i="19"/>
  <c r="F3" i="16"/>
  <c r="G17" i="14"/>
  <c r="D16" i="9"/>
  <c r="C16" i="9"/>
  <c r="B16" i="9"/>
  <c r="F17" i="14"/>
  <c r="D16" i="8"/>
  <c r="B16" i="8"/>
  <c r="F17" i="16"/>
  <c r="B3" i="19" l="1"/>
  <c r="D17" i="9"/>
  <c r="G17" i="19" s="1"/>
  <c r="F17" i="19"/>
  <c r="G17" i="16"/>
  <c r="B4" i="19"/>
  <c r="C4" i="1"/>
  <c r="C5" i="1"/>
  <c r="C6" i="1"/>
  <c r="C24" i="1" l="1"/>
  <c r="B17" i="16" s="1"/>
  <c r="B17" i="19"/>
</calcChain>
</file>

<file path=xl/sharedStrings.xml><?xml version="1.0" encoding="utf-8"?>
<sst xmlns="http://schemas.openxmlformats.org/spreadsheetml/2006/main" count="77" uniqueCount="28">
  <si>
    <t>1996</t>
  </si>
  <si>
    <t>1997</t>
  </si>
  <si>
    <t>1998</t>
  </si>
  <si>
    <t>1999</t>
  </si>
  <si>
    <t>2000</t>
  </si>
  <si>
    <t>2001</t>
  </si>
  <si>
    <t>2002</t>
  </si>
  <si>
    <t>Annual Gross Operating Surplus</t>
  </si>
  <si>
    <t>Annual Compensation of Employees</t>
  </si>
  <si>
    <t>Average</t>
  </si>
  <si>
    <t>KWAZULU-NATAL</t>
  </si>
  <si>
    <t>Real Y-o-Y Growth Rates</t>
  </si>
  <si>
    <t>Gross Domestic Product</t>
  </si>
  <si>
    <t>ETHEKWINI</t>
  </si>
  <si>
    <t>MSUNDUZI</t>
  </si>
  <si>
    <t>Mthlatuze</t>
  </si>
  <si>
    <t>Hibiscus</t>
  </si>
  <si>
    <t>Newcastle</t>
  </si>
  <si>
    <t>Real Y-O-Y Growth Rates</t>
  </si>
  <si>
    <t>MTHLATUZE</t>
  </si>
  <si>
    <t>GROSS DOMESTIC PRODUCT</t>
  </si>
  <si>
    <t>KZN</t>
  </si>
  <si>
    <t>Ethekwini</t>
  </si>
  <si>
    <t>Msunduzi</t>
  </si>
  <si>
    <t>GROSS OPERATING SURPLUS</t>
  </si>
  <si>
    <t>COMPENSATION OF EMPLOYEES</t>
  </si>
  <si>
    <t>comp</t>
  </si>
  <si>
    <t>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</si>
</sst>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8" x14ac:knownFonts="1">
    <font>
      <sz val="11"/>
      <color theme="1"/>
      <name val="Calibri"/>
      <family val="2"/>
      <scheme val="minor"/>
    </font>
    <font>
      <sz val="8"/>
      <color rgb="FF333333"/>
      <name val="Arial"/>
      <family val="2"/>
    </font>
    <font>
      <sz val="10"/>
      <color theme="1"/>
      <name val="Verdana"/>
      <family val="2"/>
    </font>
    <font>
      <sz val="10"/>
      <color rgb="FF333333"/>
      <name val="Verdana"/>
      <family val="2"/>
    </font>
    <font>
      <b/>
      <sz val="10"/>
      <color theme="1"/>
      <name val="Verdana"/>
      <family val="2"/>
    </font>
    <font>
      <b/>
      <sz val="22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9900"/>
        <bgColor indexed="64"/>
      </patternFill>
    </fill>
  </fills>
  <borders count="20">
    <border>
      <left/>
      <right/>
      <top/>
      <bottom/>
      <diagonal/>
    </border>
    <border>
      <left style="medium">
        <color rgb="FFE8E8E7"/>
      </left>
      <right/>
      <top style="medium">
        <color rgb="FFD8D8D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D8D8D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top" wrapText="1"/>
    </xf>
    <xf numFmtId="0" fontId="2" fillId="2" borderId="8" xfId="0" applyFont="1" applyFill="1" applyBorder="1"/>
    <xf numFmtId="2" fontId="2" fillId="5" borderId="5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Border="1" applyAlignment="1"/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right" vertical="top" wrapText="1"/>
    </xf>
    <xf numFmtId="2" fontId="2" fillId="3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/>
    </xf>
    <xf numFmtId="0" fontId="2" fillId="2" borderId="4" xfId="0" applyFont="1" applyFill="1" applyBorder="1"/>
    <xf numFmtId="0" fontId="4" fillId="2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/>
    </xf>
    <xf numFmtId="0" fontId="2" fillId="2" borderId="5" xfId="0" applyFont="1" applyFill="1" applyBorder="1"/>
    <xf numFmtId="2" fontId="2" fillId="3" borderId="7" xfId="0" applyNumberFormat="1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2" fontId="7" fillId="5" borderId="6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2" fontId="7" fillId="5" borderId="7" xfId="0" applyNumberFormat="1" applyFont="1" applyFill="1" applyBorder="1" applyAlignment="1">
      <alignment horizontal="center" vertical="center"/>
    </xf>
    <xf numFmtId="0" fontId="0" fillId="7" borderId="15" xfId="0" applyFill="1" applyBorder="1"/>
    <xf numFmtId="0" fontId="0" fillId="7" borderId="14" xfId="0" applyFill="1" applyBorder="1"/>
    <xf numFmtId="164" fontId="2" fillId="0" borderId="0" xfId="0" applyNumberFormat="1" applyFont="1"/>
    <xf numFmtId="0" fontId="3" fillId="0" borderId="16" xfId="0" applyFont="1" applyBorder="1" applyAlignment="1">
      <alignment horizontal="right" vertical="top" wrapText="1"/>
    </xf>
    <xf numFmtId="165" fontId="2" fillId="0" borderId="0" xfId="0" applyNumberFormat="1" applyFont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right" vertical="top" wrapText="1"/>
    </xf>
    <xf numFmtId="2" fontId="3" fillId="0" borderId="16" xfId="0" applyNumberFormat="1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horizontal="right" vertical="top" wrapText="1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4BD97"/>
      <color rgb="FF993300"/>
      <color rgb="FF66FF99"/>
      <color rgb="FF66FFFF"/>
      <color rgb="FF9900FF"/>
      <color rgb="FF006666"/>
      <color rgb="FFF5BDEA"/>
      <color rgb="FFF0DCC2"/>
      <color rgb="FFFFCC00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569796563163419E-2"/>
          <c:y val="3.7841039100881622E-2"/>
          <c:w val="0.88511848491628831"/>
          <c:h val="0.93286459838601166"/>
        </c:manualLayout>
      </c:layout>
      <c:lineChart>
        <c:grouping val="standard"/>
        <c:varyColors val="0"/>
        <c:ser>
          <c:idx val="0"/>
          <c:order val="0"/>
          <c:tx>
            <c:strRef>
              <c:f>KZN!$B$2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KZN!$A$3:$A$21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KZN!$B$3:$B$21</c:f>
              <c:numCache>
                <c:formatCode>0.00</c:formatCode>
                <c:ptCount val="19"/>
                <c:pt idx="0">
                  <c:v>4.1640435126692763</c:v>
                </c:pt>
                <c:pt idx="1">
                  <c:v>1.7717993623265067</c:v>
                </c:pt>
                <c:pt idx="2">
                  <c:v>0.86974818587758451</c:v>
                </c:pt>
                <c:pt idx="3">
                  <c:v>1.2657931985696682</c:v>
                </c:pt>
                <c:pt idx="4">
                  <c:v>4.5417254961178832</c:v>
                </c:pt>
                <c:pt idx="5">
                  <c:v>4.3468657062620855</c:v>
                </c:pt>
                <c:pt idx="6">
                  <c:v>2.2675826053079202</c:v>
                </c:pt>
                <c:pt idx="7">
                  <c:v>3.2308135619819898</c:v>
                </c:pt>
                <c:pt idx="8">
                  <c:v>4.4598728513378756</c:v>
                </c:pt>
                <c:pt idx="9">
                  <c:v>5.6735759535664414</c:v>
                </c:pt>
                <c:pt idx="10">
                  <c:v>5.4039473694804387</c:v>
                </c:pt>
                <c:pt idx="11">
                  <c:v>6.1882201539361859</c:v>
                </c:pt>
                <c:pt idx="12">
                  <c:v>4.0164004726058415</c:v>
                </c:pt>
                <c:pt idx="13">
                  <c:v>-1.3295696730055044</c:v>
                </c:pt>
                <c:pt idx="14">
                  <c:v>3.4337221504564801</c:v>
                </c:pt>
                <c:pt idx="15">
                  <c:v>3.5395190825722547</c:v>
                </c:pt>
                <c:pt idx="16">
                  <c:v>2.5544751883145724</c:v>
                </c:pt>
                <c:pt idx="17">
                  <c:v>2.0977941276841214</c:v>
                </c:pt>
                <c:pt idx="18">
                  <c:v>1.6424049273735193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KZN!$C$2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KZN!$A$3:$A$21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KZN!$C$3:$C$21</c:f>
              <c:numCache>
                <c:formatCode>0.00</c:formatCode>
                <c:ptCount val="19"/>
                <c:pt idx="0">
                  <c:v>5.5430212595089827</c:v>
                </c:pt>
                <c:pt idx="1">
                  <c:v>2.4515230873941576</c:v>
                </c:pt>
                <c:pt idx="2">
                  <c:v>-2.6330719791580117</c:v>
                </c:pt>
                <c:pt idx="3">
                  <c:v>3.1165847354861205</c:v>
                </c:pt>
                <c:pt idx="4">
                  <c:v>11.414984426719467</c:v>
                </c:pt>
                <c:pt idx="5">
                  <c:v>9.3156048034392605</c:v>
                </c:pt>
                <c:pt idx="6">
                  <c:v>10.262265304837111</c:v>
                </c:pt>
                <c:pt idx="7">
                  <c:v>4.0552209190337543</c:v>
                </c:pt>
                <c:pt idx="8">
                  <c:v>9.0775902226287748</c:v>
                </c:pt>
                <c:pt idx="9">
                  <c:v>6.3988526323873849</c:v>
                </c:pt>
                <c:pt idx="10">
                  <c:v>5.9879087923314334</c:v>
                </c:pt>
                <c:pt idx="11">
                  <c:v>8.2735966802109857</c:v>
                </c:pt>
                <c:pt idx="12">
                  <c:v>1.0278872019964602</c:v>
                </c:pt>
                <c:pt idx="13">
                  <c:v>-2.3951869035240598</c:v>
                </c:pt>
                <c:pt idx="14">
                  <c:v>2.905537316253473</c:v>
                </c:pt>
                <c:pt idx="15">
                  <c:v>3.4851596949924888</c:v>
                </c:pt>
                <c:pt idx="16">
                  <c:v>2.1802117367712786</c:v>
                </c:pt>
                <c:pt idx="17">
                  <c:v>1.7612649650557488</c:v>
                </c:pt>
                <c:pt idx="18">
                  <c:v>2.658380833538426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KZN!$D$2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KZN!$A$3:$A$21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KZN!$D$3:$D$21</c:f>
              <c:numCache>
                <c:formatCode>0.00</c:formatCode>
                <c:ptCount val="19"/>
                <c:pt idx="0">
                  <c:v>4.0705887749503749</c:v>
                </c:pt>
                <c:pt idx="1">
                  <c:v>0.21174789780568659</c:v>
                </c:pt>
                <c:pt idx="2">
                  <c:v>3.6369437302695911</c:v>
                </c:pt>
                <c:pt idx="3">
                  <c:v>1.5846897355530798</c:v>
                </c:pt>
                <c:pt idx="4">
                  <c:v>3.8964149925264886</c:v>
                </c:pt>
                <c:pt idx="5">
                  <c:v>2.7812348734122727</c:v>
                </c:pt>
                <c:pt idx="6">
                  <c:v>0.51338230461863965</c:v>
                </c:pt>
                <c:pt idx="7">
                  <c:v>4.3889727404347703</c:v>
                </c:pt>
                <c:pt idx="8">
                  <c:v>8.1684575321916206</c:v>
                </c:pt>
                <c:pt idx="9">
                  <c:v>6.5152127603472554</c:v>
                </c:pt>
                <c:pt idx="10">
                  <c:v>6.0377223437859335</c:v>
                </c:pt>
                <c:pt idx="11">
                  <c:v>6.9480046679458081</c:v>
                </c:pt>
                <c:pt idx="12">
                  <c:v>1.7953065567410302</c:v>
                </c:pt>
                <c:pt idx="13">
                  <c:v>1.4508819694396635</c:v>
                </c:pt>
                <c:pt idx="14">
                  <c:v>8.3299456449019438</c:v>
                </c:pt>
                <c:pt idx="15">
                  <c:v>5.0512235107280796</c:v>
                </c:pt>
                <c:pt idx="16">
                  <c:v>2.3770050406039971</c:v>
                </c:pt>
                <c:pt idx="17">
                  <c:v>3.6122050589256647</c:v>
                </c:pt>
                <c:pt idx="18">
                  <c:v>2.6795830478916063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50592"/>
        <c:axId val="202352128"/>
      </c:lineChart>
      <c:catAx>
        <c:axId val="202350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352128"/>
        <c:crosses val="autoZero"/>
        <c:auto val="1"/>
        <c:lblAlgn val="ctr"/>
        <c:lblOffset val="100"/>
        <c:noMultiLvlLbl val="0"/>
      </c:catAx>
      <c:valAx>
        <c:axId val="202352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2350592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62179487067"/>
          <c:y val="2.2479471558707612E-2"/>
          <c:w val="0.43935938197433977"/>
          <c:h val="0.224108941057742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42637930336944E-2"/>
          <c:y val="3.5354411465899641E-2"/>
          <c:w val="0.89520273585172216"/>
          <c:h val="0.813579099062807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KZN!$A$24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KZN!$B$23:$D$23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KZN!$B$24:$D$24</c:f>
              <c:numCache>
                <c:formatCode>0.00</c:formatCode>
                <c:ptCount val="3"/>
                <c:pt idx="0">
                  <c:v>3.1651965386018506</c:v>
                </c:pt>
                <c:pt idx="1">
                  <c:v>4.4677545121001705</c:v>
                </c:pt>
                <c:pt idx="2">
                  <c:v>3.8973433254249219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204096"/>
        <c:axId val="203223040"/>
      </c:barChart>
      <c:catAx>
        <c:axId val="2032040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223040"/>
        <c:crosses val="autoZero"/>
        <c:auto val="1"/>
        <c:lblAlgn val="ctr"/>
        <c:lblOffset val="100"/>
        <c:noMultiLvlLbl val="0"/>
      </c:catAx>
      <c:valAx>
        <c:axId val="2032230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204096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5143134328870762"/>
          <c:y val="2.6938413563462802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748334758229726E-2"/>
          <c:y val="3.784097728365092E-2"/>
          <c:w val="0.88740836209052443"/>
          <c:h val="0.92902505703989213"/>
        </c:manualLayout>
      </c:layout>
      <c:lineChart>
        <c:grouping val="standard"/>
        <c:varyColors val="0"/>
        <c:ser>
          <c:idx val="0"/>
          <c:order val="0"/>
          <c:tx>
            <c:strRef>
              <c:f>Ethekwini!$B$2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Ethekwini!$A$3:$A$14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Ethekwini!$B$3:$B$14</c:f>
              <c:numCache>
                <c:formatCode>0.00</c:formatCode>
                <c:ptCount val="12"/>
                <c:pt idx="0">
                  <c:v>3.2308142104192661</c:v>
                </c:pt>
                <c:pt idx="1">
                  <c:v>4.4598725716703491</c:v>
                </c:pt>
                <c:pt idx="2">
                  <c:v>5.6735748938324004</c:v>
                </c:pt>
                <c:pt idx="3">
                  <c:v>5.4039459995418095</c:v>
                </c:pt>
                <c:pt idx="4">
                  <c:v>6.1882201742559078</c:v>
                </c:pt>
                <c:pt idx="5">
                  <c:v>5.1175844147852176</c:v>
                </c:pt>
                <c:pt idx="6">
                  <c:v>-3.0400551951403441</c:v>
                </c:pt>
                <c:pt idx="7">
                  <c:v>4.9242892186986937</c:v>
                </c:pt>
                <c:pt idx="8">
                  <c:v>3.5836201064173303</c:v>
                </c:pt>
                <c:pt idx="9">
                  <c:v>2.1123905449235285</c:v>
                </c:pt>
                <c:pt idx="10">
                  <c:v>2.4533512822577834</c:v>
                </c:pt>
                <c:pt idx="11">
                  <c:v>1.7983523324650463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Ethekwini!$C$2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Ethekwini!$A$3:$A$14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Ethekwini!$C$3:$C$14</c:f>
              <c:numCache>
                <c:formatCode>0.00</c:formatCode>
                <c:ptCount val="12"/>
                <c:pt idx="0">
                  <c:v>4.0550290304534542</c:v>
                </c:pt>
                <c:pt idx="1">
                  <c:v>9.077590222628773</c:v>
                </c:pt>
                <c:pt idx="2">
                  <c:v>6.3988526323873725</c:v>
                </c:pt>
                <c:pt idx="3">
                  <c:v>5.9879087923314316</c:v>
                </c:pt>
                <c:pt idx="4">
                  <c:v>8.2735966802110017</c:v>
                </c:pt>
                <c:pt idx="5">
                  <c:v>2.2517209980433872</c:v>
                </c:pt>
                <c:pt idx="6">
                  <c:v>-5.217853832368653</c:v>
                </c:pt>
                <c:pt idx="7">
                  <c:v>4.4782850414619952</c:v>
                </c:pt>
                <c:pt idx="8">
                  <c:v>3.5752478486954713</c:v>
                </c:pt>
                <c:pt idx="9">
                  <c:v>1.5407177291240997</c:v>
                </c:pt>
                <c:pt idx="10">
                  <c:v>2.2184235186443884</c:v>
                </c:pt>
                <c:pt idx="11">
                  <c:v>2.4849382050556947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Ethekwini!$D$2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Ethekwini!$A$3:$A$14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Ethekwini!$D$3:$D$14</c:f>
              <c:numCache>
                <c:formatCode>0.00</c:formatCode>
                <c:ptCount val="12"/>
                <c:pt idx="0">
                  <c:v>4.3888779611176094</c:v>
                </c:pt>
                <c:pt idx="1">
                  <c:v>8.1684580130141615</c:v>
                </c:pt>
                <c:pt idx="2">
                  <c:v>6.5152149750946826</c:v>
                </c:pt>
                <c:pt idx="3">
                  <c:v>6.0377201162141745</c:v>
                </c:pt>
                <c:pt idx="4">
                  <c:v>6.9480041090887212</c:v>
                </c:pt>
                <c:pt idx="5">
                  <c:v>2.9109036053311019</c:v>
                </c:pt>
                <c:pt idx="6">
                  <c:v>-1.3974601210831548</c:v>
                </c:pt>
                <c:pt idx="7">
                  <c:v>9.9632860464092836</c:v>
                </c:pt>
                <c:pt idx="8">
                  <c:v>5.2172307868969012</c:v>
                </c:pt>
                <c:pt idx="9">
                  <c:v>1.6715537862824688</c:v>
                </c:pt>
                <c:pt idx="10">
                  <c:v>3.9557426807607312</c:v>
                </c:pt>
                <c:pt idx="11">
                  <c:v>2.6095811878617319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73248"/>
        <c:axId val="204776192"/>
      </c:lineChart>
      <c:catAx>
        <c:axId val="204773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776192"/>
        <c:crosses val="autoZero"/>
        <c:auto val="1"/>
        <c:lblAlgn val="ctr"/>
        <c:lblOffset val="100"/>
        <c:noMultiLvlLbl val="0"/>
      </c:catAx>
      <c:valAx>
        <c:axId val="204776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4773248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572771304918066"/>
          <c:y val="3.1260737878570648E-4"/>
          <c:w val="0.43935938197433994"/>
          <c:h val="0.224108941057742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C4BD97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531679337945523E-2"/>
          <c:y val="4.0110733902193746E-2"/>
          <c:w val="0.89906366639708035"/>
          <c:h val="0.8047976525006844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Ethekwini!$A$17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Ethekwini!$B$16:$D$16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Ethekwini!$B$17:$D$17</c:f>
              <c:numCache>
                <c:formatCode>0.00</c:formatCode>
                <c:ptCount val="3"/>
                <c:pt idx="0">
                  <c:v>3.4921633795105822</c:v>
                </c:pt>
                <c:pt idx="1">
                  <c:v>3.7603714055557007</c:v>
                </c:pt>
                <c:pt idx="2">
                  <c:v>4.7490927622490338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400320"/>
        <c:axId val="207418880"/>
      </c:barChart>
      <c:catAx>
        <c:axId val="2074003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7418880"/>
        <c:crosses val="autoZero"/>
        <c:auto val="1"/>
        <c:lblAlgn val="ctr"/>
        <c:lblOffset val="100"/>
        <c:noMultiLvlLbl val="0"/>
      </c:catAx>
      <c:valAx>
        <c:axId val="207418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7400320"/>
        <c:crosses val="autoZero"/>
        <c:crossBetween val="between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5367641243215575"/>
          <c:y val="2.5764334244987527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D99694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748375587399188E-2"/>
          <c:y val="2.2883619792905457E-2"/>
          <c:w val="0.88738855866225586"/>
          <c:h val="0.92902505703989213"/>
        </c:manualLayout>
      </c:layout>
      <c:lineChart>
        <c:grouping val="standard"/>
        <c:varyColors val="0"/>
        <c:ser>
          <c:idx val="0"/>
          <c:order val="0"/>
          <c:tx>
            <c:strRef>
              <c:f>Msunduzi!$B$2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Msunduzi!$A$3:$A$14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Msunduzi!$B$3:$B$14</c:f>
              <c:numCache>
                <c:formatCode>0.00</c:formatCode>
                <c:ptCount val="12"/>
                <c:pt idx="0">
                  <c:v>3.230814210419275</c:v>
                </c:pt>
                <c:pt idx="1">
                  <c:v>4.4598725716703305</c:v>
                </c:pt>
                <c:pt idx="2">
                  <c:v>5.6735748938324004</c:v>
                </c:pt>
                <c:pt idx="3">
                  <c:v>5.4039459995417918</c:v>
                </c:pt>
                <c:pt idx="4">
                  <c:v>6.1882201742559335</c:v>
                </c:pt>
                <c:pt idx="5">
                  <c:v>2.4442104891155432</c:v>
                </c:pt>
                <c:pt idx="6">
                  <c:v>6.2758040889803368</c:v>
                </c:pt>
                <c:pt idx="7">
                  <c:v>-0.40196583154992382</c:v>
                </c:pt>
                <c:pt idx="8">
                  <c:v>4.0680869083040605</c:v>
                </c:pt>
                <c:pt idx="9">
                  <c:v>3.587485446431566</c:v>
                </c:pt>
                <c:pt idx="10">
                  <c:v>1.322332128774937</c:v>
                </c:pt>
                <c:pt idx="11">
                  <c:v>2.0618041047693292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Msunduzi!$C$2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Msunduzi!$A$3:$A$14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Msunduzi!$C$3:$C$14</c:f>
              <c:numCache>
                <c:formatCode>0.00</c:formatCode>
                <c:ptCount val="12"/>
                <c:pt idx="0">
                  <c:v>4.0550290304534844</c:v>
                </c:pt>
                <c:pt idx="1">
                  <c:v>9.0775902226287695</c:v>
                </c:pt>
                <c:pt idx="2">
                  <c:v>6.3988526323873636</c:v>
                </c:pt>
                <c:pt idx="3">
                  <c:v>5.9879087923314316</c:v>
                </c:pt>
                <c:pt idx="4">
                  <c:v>8.2735966802110159</c:v>
                </c:pt>
                <c:pt idx="5">
                  <c:v>-0.80258014132324895</c:v>
                </c:pt>
                <c:pt idx="6">
                  <c:v>4.5742315266440379</c:v>
                </c:pt>
                <c:pt idx="7">
                  <c:v>-0.95465682467772384</c:v>
                </c:pt>
                <c:pt idx="8">
                  <c:v>4.0683476620898658</c:v>
                </c:pt>
                <c:pt idx="9">
                  <c:v>3.0899661677605099</c:v>
                </c:pt>
                <c:pt idx="10">
                  <c:v>1.0233534846758747</c:v>
                </c:pt>
                <c:pt idx="11">
                  <c:v>2.7179374556829794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Msunduzi!$D$2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Msunduzi!$A$3:$A$14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Msunduzi!$D$3:$D$14</c:f>
              <c:numCache>
                <c:formatCode>0.00</c:formatCode>
                <c:ptCount val="12"/>
                <c:pt idx="0">
                  <c:v>4.3888779611175739</c:v>
                </c:pt>
                <c:pt idx="1">
                  <c:v>8.1684580130141793</c:v>
                </c:pt>
                <c:pt idx="2">
                  <c:v>6.5152149750946649</c:v>
                </c:pt>
                <c:pt idx="3">
                  <c:v>6.0377201162141692</c:v>
                </c:pt>
                <c:pt idx="4">
                  <c:v>6.9480041090887248</c:v>
                </c:pt>
                <c:pt idx="5">
                  <c:v>0.15147582138679816</c:v>
                </c:pt>
                <c:pt idx="6">
                  <c:v>8.8809543742479242</c:v>
                </c:pt>
                <c:pt idx="7">
                  <c:v>4.0701092104844534</c:v>
                </c:pt>
                <c:pt idx="8">
                  <c:v>5.7306807656093435</c:v>
                </c:pt>
                <c:pt idx="9">
                  <c:v>3.2436942903224679</c:v>
                </c:pt>
                <c:pt idx="10">
                  <c:v>2.7226532748556123</c:v>
                </c:pt>
                <c:pt idx="11">
                  <c:v>2.9046953910460926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107840"/>
        <c:axId val="211109376"/>
      </c:lineChart>
      <c:catAx>
        <c:axId val="211107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1109376"/>
        <c:crosses val="autoZero"/>
        <c:auto val="1"/>
        <c:lblAlgn val="ctr"/>
        <c:lblOffset val="100"/>
        <c:noMultiLvlLbl val="0"/>
      </c:catAx>
      <c:valAx>
        <c:axId val="2111093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1107840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5043427092594166"/>
          <c:y val="2.1987603139635041E-2"/>
          <c:w val="0.43935938197434021"/>
          <c:h val="0.224108941057742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006206852665834E-2"/>
          <c:y val="3.5354411465899641E-2"/>
          <c:w val="0.90211008696954353"/>
          <c:h val="0.805646083691798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Msunduzi!$A$17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Msunduzi!$B$16:$D$16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Msunduzi!$B$17:$D$17</c:f>
              <c:numCache>
                <c:formatCode>0.00</c:formatCode>
                <c:ptCount val="3"/>
                <c:pt idx="0">
                  <c:v>3.6928487653787987</c:v>
                </c:pt>
                <c:pt idx="1">
                  <c:v>3.9591313907386962</c:v>
                </c:pt>
                <c:pt idx="2">
                  <c:v>4.9802115252068324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95872"/>
        <c:axId val="211922944"/>
      </c:barChart>
      <c:catAx>
        <c:axId val="2116958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1922944"/>
        <c:crosses val="autoZero"/>
        <c:auto val="1"/>
        <c:lblAlgn val="ctr"/>
        <c:lblOffset val="100"/>
        <c:noMultiLvlLbl val="0"/>
      </c:catAx>
      <c:valAx>
        <c:axId val="211922944"/>
        <c:scaling>
          <c:orientation val="minMax"/>
          <c:max val="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1695872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4285686489311"/>
          <c:y val="3.7362178156705256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799316195987388E-2"/>
          <c:y val="4.1475074320540893E-2"/>
          <c:w val="0.87850381147287426"/>
          <c:h val="0.93631557709473767"/>
        </c:manualLayout>
      </c:layout>
      <c:lineChart>
        <c:grouping val="standard"/>
        <c:varyColors val="0"/>
        <c:ser>
          <c:idx val="1"/>
          <c:order val="0"/>
          <c:tx>
            <c:strRef>
              <c:f>Mthlatuze!$B$2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Mthlatuze!$A$3:$A$14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Mthlatuze!$B$3:$B$14</c:f>
              <c:numCache>
                <c:formatCode>0.00</c:formatCode>
                <c:ptCount val="12"/>
                <c:pt idx="0">
                  <c:v>3.2308142104192479</c:v>
                </c:pt>
                <c:pt idx="1">
                  <c:v>4.4598725716703687</c:v>
                </c:pt>
                <c:pt idx="2">
                  <c:v>5.6735748938323836</c:v>
                </c:pt>
                <c:pt idx="3">
                  <c:v>5.4039459995418015</c:v>
                </c:pt>
                <c:pt idx="4">
                  <c:v>6.18822017425593</c:v>
                </c:pt>
                <c:pt idx="5">
                  <c:v>9.9050008690078606</c:v>
                </c:pt>
                <c:pt idx="6">
                  <c:v>-12.074331381754883</c:v>
                </c:pt>
                <c:pt idx="7">
                  <c:v>10.478308416334048</c:v>
                </c:pt>
                <c:pt idx="8">
                  <c:v>3.5251211538359923</c:v>
                </c:pt>
                <c:pt idx="9">
                  <c:v>0.45105112727235452</c:v>
                </c:pt>
                <c:pt idx="10">
                  <c:v>3.6017697222800518</c:v>
                </c:pt>
                <c:pt idx="11">
                  <c:v>1.5997371054690017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Mthlatuze!$C$2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Mthlatuze!$A$3:$A$14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Mthlatuze!$C$3:$C$14</c:f>
              <c:numCache>
                <c:formatCode>0.00</c:formatCode>
                <c:ptCount val="12"/>
                <c:pt idx="0">
                  <c:v>4.0550290304534862</c:v>
                </c:pt>
                <c:pt idx="1">
                  <c:v>9.0775902226287677</c:v>
                </c:pt>
                <c:pt idx="2">
                  <c:v>6.3988526323873831</c:v>
                </c:pt>
                <c:pt idx="3">
                  <c:v>5.9879087923314156</c:v>
                </c:pt>
                <c:pt idx="4">
                  <c:v>8.2735966802109857</c:v>
                </c:pt>
                <c:pt idx="5">
                  <c:v>7.5691548405639786</c:v>
                </c:pt>
                <c:pt idx="6">
                  <c:v>-14.875085812259591</c:v>
                </c:pt>
                <c:pt idx="7">
                  <c:v>10.263430659593666</c:v>
                </c:pt>
                <c:pt idx="8">
                  <c:v>3.5544506140625272</c:v>
                </c:pt>
                <c:pt idx="9">
                  <c:v>-0.25635860115365539</c:v>
                </c:pt>
                <c:pt idx="10">
                  <c:v>3.4565854128609201</c:v>
                </c:pt>
                <c:pt idx="11">
                  <c:v>2.2493882865272647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Mthlatuze!$D$2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Mthlatuze!$A$3:$A$14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Mthlatuze!$D$3:$D$14</c:f>
              <c:numCache>
                <c:formatCode>0.00</c:formatCode>
                <c:ptCount val="12"/>
                <c:pt idx="0">
                  <c:v>4.3888779611175845</c:v>
                </c:pt>
                <c:pt idx="1">
                  <c:v>8.1684580130141669</c:v>
                </c:pt>
                <c:pt idx="2">
                  <c:v>6.515214975094695</c:v>
                </c:pt>
                <c:pt idx="3">
                  <c:v>6.0377201162141745</c:v>
                </c:pt>
                <c:pt idx="4">
                  <c:v>6.9480041090887106</c:v>
                </c:pt>
                <c:pt idx="5">
                  <c:v>8.1078982070486916</c:v>
                </c:pt>
                <c:pt idx="6">
                  <c:v>-11.119913497966229</c:v>
                </c:pt>
                <c:pt idx="7">
                  <c:v>15.834834708022242</c:v>
                </c:pt>
                <c:pt idx="8">
                  <c:v>5.1608371243044937</c:v>
                </c:pt>
                <c:pt idx="9">
                  <c:v>-6.566755825838122E-2</c:v>
                </c:pt>
                <c:pt idx="10">
                  <c:v>5.172706715991862</c:v>
                </c:pt>
                <c:pt idx="11">
                  <c:v>2.4010531902539869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651968"/>
        <c:axId val="207653504"/>
      </c:lineChart>
      <c:catAx>
        <c:axId val="207651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7653504"/>
        <c:crosses val="autoZero"/>
        <c:auto val="1"/>
        <c:lblAlgn val="ctr"/>
        <c:lblOffset val="100"/>
        <c:noMultiLvlLbl val="0"/>
      </c:catAx>
      <c:valAx>
        <c:axId val="207653504"/>
        <c:scaling>
          <c:orientation val="minMax"/>
          <c:max val="16"/>
          <c:min val="-14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7651968"/>
        <c:crosses val="autoZero"/>
        <c:crossBetween val="between"/>
        <c:majorUnit val="2"/>
        <c:minorUnit val="2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46758421287"/>
          <c:y val="2.9049263590881631E-2"/>
          <c:w val="0.41807493116226807"/>
          <c:h val="0.20772372137452205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296939758568923E-2"/>
          <c:y val="3.4620002172585075E-2"/>
          <c:w val="0.89976464654955268"/>
          <c:h val="0.819244260657122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Mthlatuze!$A$17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Mthlatuze!$B$16:$D$16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Mthlatuze!$B$17:$D$17</c:f>
              <c:numCache>
                <c:formatCode>0.00</c:formatCode>
                <c:ptCount val="3"/>
                <c:pt idx="0">
                  <c:v>3.5369237385136807</c:v>
                </c:pt>
                <c:pt idx="1">
                  <c:v>3.8128785631839288</c:v>
                </c:pt>
                <c:pt idx="2">
                  <c:v>4.7958353386604999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718656"/>
        <c:axId val="210870272"/>
      </c:barChart>
      <c:catAx>
        <c:axId val="2077186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0870272"/>
        <c:crosses val="autoZero"/>
        <c:auto val="1"/>
        <c:lblAlgn val="ctr"/>
        <c:lblOffset val="100"/>
        <c:noMultiLvlLbl val="0"/>
      </c:catAx>
      <c:valAx>
        <c:axId val="210870272"/>
        <c:scaling>
          <c:orientation val="minMax"/>
          <c:max val="5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7718656"/>
        <c:crosses val="autoZero"/>
        <c:crossBetween val="between"/>
        <c:majorUnit val="0.5"/>
        <c:minorUnit val="0.1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3595605873761"/>
          <c:y val="2.3711367839815641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42539941806078"/>
          <c:y val="2.3791858068671151E-2"/>
          <c:w val="0.88246919663436596"/>
          <c:h val="0.92168861831759763"/>
        </c:manualLayout>
      </c:layout>
      <c:lineChart>
        <c:grouping val="standard"/>
        <c:varyColors val="0"/>
        <c:ser>
          <c:idx val="0"/>
          <c:order val="0"/>
          <c:tx>
            <c:strRef>
              <c:f>Hibiscus!$B$2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Hibiscus!$A$3:$A$14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Hibiscus!$B$3:$B$14</c:f>
              <c:numCache>
                <c:formatCode>0.00</c:formatCode>
                <c:ptCount val="12"/>
                <c:pt idx="0">
                  <c:v>3.2308142104192936</c:v>
                </c:pt>
                <c:pt idx="1">
                  <c:v>4.459872571670334</c:v>
                </c:pt>
                <c:pt idx="2">
                  <c:v>5.6735748938323942</c:v>
                </c:pt>
                <c:pt idx="3">
                  <c:v>5.4039459995417909</c:v>
                </c:pt>
                <c:pt idx="4">
                  <c:v>6.1882201742559371</c:v>
                </c:pt>
                <c:pt idx="5">
                  <c:v>0.88899187637906074</c:v>
                </c:pt>
                <c:pt idx="6">
                  <c:v>6.2926260075706786</c:v>
                </c:pt>
                <c:pt idx="7">
                  <c:v>9.83245005749213E-2</c:v>
                </c:pt>
                <c:pt idx="8">
                  <c:v>3.718713646990667</c:v>
                </c:pt>
                <c:pt idx="9">
                  <c:v>3.6438722969206028</c:v>
                </c:pt>
                <c:pt idx="10">
                  <c:v>1.3983132585413551</c:v>
                </c:pt>
                <c:pt idx="11">
                  <c:v>1.9939319982448498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Hibiscus!$C$2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Hibiscus!$A$3:$A$14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Hibiscus!$C$3:$C$14</c:f>
              <c:numCache>
                <c:formatCode>0.00</c:formatCode>
                <c:ptCount val="12"/>
                <c:pt idx="0">
                  <c:v>4.0550290304534915</c:v>
                </c:pt>
                <c:pt idx="1">
                  <c:v>9.0775902226287553</c:v>
                </c:pt>
                <c:pt idx="2">
                  <c:v>6.3988526323873796</c:v>
                </c:pt>
                <c:pt idx="3">
                  <c:v>5.9879087923314191</c:v>
                </c:pt>
                <c:pt idx="4">
                  <c:v>8.2735966802109999</c:v>
                </c:pt>
                <c:pt idx="5">
                  <c:v>-2.5370773226254926</c:v>
                </c:pt>
                <c:pt idx="6">
                  <c:v>4.8186288111048405</c:v>
                </c:pt>
                <c:pt idx="7">
                  <c:v>-0.57297679804812507</c:v>
                </c:pt>
                <c:pt idx="8">
                  <c:v>3.6976829557857647</c:v>
                </c:pt>
                <c:pt idx="9">
                  <c:v>3.1930535118645285</c:v>
                </c:pt>
                <c:pt idx="10">
                  <c:v>1.0775860426328148</c:v>
                </c:pt>
                <c:pt idx="11">
                  <c:v>2.6749775023670423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Hibiscus!$D$2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Hibiscus!$A$3:$A$14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Hibiscus!$D$3:$D$14</c:f>
              <c:numCache>
                <c:formatCode>0.00</c:formatCode>
                <c:ptCount val="12"/>
                <c:pt idx="0">
                  <c:v>4.3888779611175845</c:v>
                </c:pt>
                <c:pt idx="1">
                  <c:v>8.1684580130141669</c:v>
                </c:pt>
                <c:pt idx="2">
                  <c:v>6.515214975094695</c:v>
                </c:pt>
                <c:pt idx="3">
                  <c:v>6.0377201162141745</c:v>
                </c:pt>
                <c:pt idx="4">
                  <c:v>6.9480041090887106</c:v>
                </c:pt>
                <c:pt idx="5">
                  <c:v>8.1078982070486916</c:v>
                </c:pt>
                <c:pt idx="6">
                  <c:v>-11.119913497966229</c:v>
                </c:pt>
                <c:pt idx="7">
                  <c:v>15.834834708022242</c:v>
                </c:pt>
                <c:pt idx="8">
                  <c:v>5.1608371243044937</c:v>
                </c:pt>
                <c:pt idx="9">
                  <c:v>-6.566755825838122E-2</c:v>
                </c:pt>
                <c:pt idx="10">
                  <c:v>5.172706715991862</c:v>
                </c:pt>
                <c:pt idx="11">
                  <c:v>2.4010531902539869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575744"/>
        <c:axId val="212577280"/>
      </c:lineChart>
      <c:catAx>
        <c:axId val="2125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577280"/>
        <c:crosses val="autoZero"/>
        <c:auto val="1"/>
        <c:lblAlgn val="ctr"/>
        <c:lblOffset val="100"/>
        <c:noMultiLvlLbl val="0"/>
      </c:catAx>
      <c:valAx>
        <c:axId val="212577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575744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247452821745157"/>
          <c:y val="2.888636034968935E-2"/>
          <c:w val="0.42363172679493405"/>
          <c:h val="0.199533071053690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bg2">
        <a:lumMod val="75000"/>
      </a:schemeClr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827933082388503E-2"/>
          <c:y val="3.6145719153761205E-2"/>
          <c:w val="0.88916221112223881"/>
          <c:h val="0.818120992053647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Hibiscus!$A$17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Hibiscus!$B$16:$D$16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Hibiscus!$B$17:$D$17</c:f>
              <c:numCache>
                <c:formatCode>0.00</c:formatCode>
                <c:ptCount val="3"/>
                <c:pt idx="0">
                  <c:v>3.58260011957849</c:v>
                </c:pt>
                <c:pt idx="1">
                  <c:v>3.8454043384244514</c:v>
                </c:pt>
                <c:pt idx="2">
                  <c:v>4.7958353386604999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799808"/>
        <c:axId val="81822080"/>
      </c:barChart>
      <c:catAx>
        <c:axId val="817998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22080"/>
        <c:crosses val="autoZero"/>
        <c:auto val="1"/>
        <c:lblAlgn val="ctr"/>
        <c:lblOffset val="100"/>
        <c:noMultiLvlLbl val="0"/>
      </c:catAx>
      <c:valAx>
        <c:axId val="81822080"/>
        <c:scaling>
          <c:orientation val="minMax"/>
          <c:max val="6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799808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4263792136802762"/>
          <c:y val="2.656013760597117E-2"/>
          <c:w val="0.12305413618649202"/>
          <c:h val="8.3664367641895096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D99694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823824826637527E-2"/>
          <c:y val="2.9666439166038568E-2"/>
          <c:w val="0.87786615027553261"/>
          <c:h val="0.9291548479059325"/>
        </c:manualLayout>
      </c:layout>
      <c:lineChart>
        <c:grouping val="standard"/>
        <c:varyColors val="0"/>
        <c:ser>
          <c:idx val="0"/>
          <c:order val="0"/>
          <c:tx>
            <c:strRef>
              <c:f>Newcastle!$B$2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Newcastle!$A$3:$A$14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Newcastle!$B$3:$B$14</c:f>
              <c:numCache>
                <c:formatCode>0.00</c:formatCode>
                <c:ptCount val="12"/>
                <c:pt idx="0">
                  <c:v>3.2308142104192603</c:v>
                </c:pt>
                <c:pt idx="1">
                  <c:v>4.4598725716703624</c:v>
                </c:pt>
                <c:pt idx="2">
                  <c:v>5.6735748938323898</c:v>
                </c:pt>
                <c:pt idx="3">
                  <c:v>5.4039459995417918</c:v>
                </c:pt>
                <c:pt idx="4">
                  <c:v>6.18822017425593</c:v>
                </c:pt>
                <c:pt idx="5">
                  <c:v>3.6441323339995293</c:v>
                </c:pt>
                <c:pt idx="6">
                  <c:v>-4.5169442381217069E-2</c:v>
                </c:pt>
                <c:pt idx="7">
                  <c:v>3.310876709535842</c:v>
                </c:pt>
                <c:pt idx="8">
                  <c:v>3.6128514404635959</c:v>
                </c:pt>
                <c:pt idx="9">
                  <c:v>2.6222089543994263</c:v>
                </c:pt>
                <c:pt idx="10">
                  <c:v>2.1070196913020465</c:v>
                </c:pt>
                <c:pt idx="11">
                  <c:v>1.8585405286097514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Newcastle!$C$2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Newcastle!$C$3:$C$14</c:f>
              <c:numCache>
                <c:formatCode>0.00</c:formatCode>
                <c:ptCount val="12"/>
                <c:pt idx="0">
                  <c:v>4.0550290304534915</c:v>
                </c:pt>
                <c:pt idx="1">
                  <c:v>9.0775902226287464</c:v>
                </c:pt>
                <c:pt idx="2">
                  <c:v>6.398852632387392</c:v>
                </c:pt>
                <c:pt idx="3">
                  <c:v>5.9879087923314174</c:v>
                </c:pt>
                <c:pt idx="4">
                  <c:v>8.2735966802110052</c:v>
                </c:pt>
                <c:pt idx="5">
                  <c:v>0.54141864462332556</c:v>
                </c:pt>
                <c:pt idx="6">
                  <c:v>-1.8959467062331576</c:v>
                </c:pt>
                <c:pt idx="7">
                  <c:v>2.7344504937439575</c:v>
                </c:pt>
                <c:pt idx="8">
                  <c:v>3.6037475342963967</c:v>
                </c:pt>
                <c:pt idx="9">
                  <c:v>2.1181129133621823</c:v>
                </c:pt>
                <c:pt idx="10">
                  <c:v>1.8254357909668988</c:v>
                </c:pt>
                <c:pt idx="11">
                  <c:v>2.5354164946053341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Newcastle!$D$2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Newcastle!$A$3:$A$14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Newcastle!$D$3:$D$14</c:f>
              <c:numCache>
                <c:formatCode>0.00</c:formatCode>
                <c:ptCount val="12"/>
                <c:pt idx="0">
                  <c:v>4.3888779611175632</c:v>
                </c:pt>
                <c:pt idx="1">
                  <c:v>8.1684580130141757</c:v>
                </c:pt>
                <c:pt idx="2">
                  <c:v>6.5152149750946879</c:v>
                </c:pt>
                <c:pt idx="3">
                  <c:v>6.0377201162141656</c:v>
                </c:pt>
                <c:pt idx="4">
                  <c:v>6.9480041090887212</c:v>
                </c:pt>
                <c:pt idx="5">
                  <c:v>1.4738945153710592</c:v>
                </c:pt>
                <c:pt idx="6">
                  <c:v>1.6722043939197313</c:v>
                </c:pt>
                <c:pt idx="7">
                  <c:v>8.2915375908872626</c:v>
                </c:pt>
                <c:pt idx="8">
                  <c:v>5.2509640027652109</c:v>
                </c:pt>
                <c:pt idx="9">
                  <c:v>2.1869820182766571</c:v>
                </c:pt>
                <c:pt idx="10">
                  <c:v>3.5948384486865512</c:v>
                </c:pt>
                <c:pt idx="11">
                  <c:v>2.6771737008896066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027648"/>
        <c:axId val="82029184"/>
      </c:lineChart>
      <c:catAx>
        <c:axId val="82027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029184"/>
        <c:crosses val="autoZero"/>
        <c:auto val="1"/>
        <c:lblAlgn val="ctr"/>
        <c:lblOffset val="100"/>
        <c:noMultiLvlLbl val="0"/>
      </c:catAx>
      <c:valAx>
        <c:axId val="820291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027648"/>
        <c:crosses val="autoZero"/>
        <c:crossBetween val="between"/>
      </c:valAx>
      <c:spPr>
        <a:solidFill>
          <a:srgbClr val="DDD9C3"/>
        </a:solidFill>
      </c:spPr>
    </c:plotArea>
    <c:legend>
      <c:legendPos val="r"/>
      <c:layout>
        <c:manualLayout>
          <c:xMode val="edge"/>
          <c:yMode val="edge"/>
          <c:x val="0.5427690123633615"/>
          <c:y val="1.4434245051795478E-2"/>
          <c:w val="0.42821949659584191"/>
          <c:h val="0.19696791486707158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C4BD97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81628574052725E-2"/>
          <c:y val="3.5938722229622654E-2"/>
          <c:w val="0.89258106561570816"/>
          <c:h val="0.81655523934728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Newcastle!$A$17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Newcastle!$B$16:$D$16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Newcastle!$B$17:$D$17</c:f>
              <c:numCache>
                <c:formatCode>0.00</c:formatCode>
                <c:ptCount val="3"/>
                <c:pt idx="0">
                  <c:v>3.5055740054707258</c:v>
                </c:pt>
                <c:pt idx="1">
                  <c:v>3.7713010436147498</c:v>
                </c:pt>
                <c:pt idx="2">
                  <c:v>4.7671558204437821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045184"/>
        <c:axId val="82055168"/>
      </c:barChart>
      <c:catAx>
        <c:axId val="820451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0"/>
          <a:lstStyle/>
          <a:p>
            <a:pPr>
              <a:defRPr lang="en-ZA"/>
            </a:pPr>
            <a:endParaRPr lang="en-US"/>
          </a:p>
        </c:txPr>
        <c:crossAx val="82055168"/>
        <c:crosses val="autoZero"/>
        <c:auto val="1"/>
        <c:lblAlgn val="ctr"/>
        <c:lblOffset val="100"/>
        <c:noMultiLvlLbl val="0"/>
      </c:catAx>
      <c:valAx>
        <c:axId val="82055168"/>
        <c:scaling>
          <c:orientation val="minMax"/>
          <c:max val="5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045184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3886889745823956"/>
          <c:y val="2.1362776676844032E-2"/>
          <c:w val="0.12502698868314677"/>
          <c:h val="5.9068991478831906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D99694"/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921875470198524E-2"/>
          <c:y val="3.0574857022305484E-2"/>
          <c:w val="0.89538706428619153"/>
          <c:h val="0.86363710763731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GDP!$A$17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GDP!$B$16:$G$16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GDP!$B$17:$G$17</c:f>
              <c:numCache>
                <c:formatCode>0.00</c:formatCode>
                <c:ptCount val="6"/>
                <c:pt idx="0">
                  <c:v>3.1651965386018506</c:v>
                </c:pt>
                <c:pt idx="1">
                  <c:v>3.4921633795105822</c:v>
                </c:pt>
                <c:pt idx="2">
                  <c:v>3.6928487653787987</c:v>
                </c:pt>
                <c:pt idx="3">
                  <c:v>3.5369237385136807</c:v>
                </c:pt>
                <c:pt idx="4">
                  <c:v>3.58260011957849</c:v>
                </c:pt>
                <c:pt idx="5">
                  <c:v>3.5055740054707258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879424"/>
        <c:axId val="81880960"/>
      </c:barChart>
      <c:catAx>
        <c:axId val="8187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80960"/>
        <c:crosses val="autoZero"/>
        <c:auto val="1"/>
        <c:lblAlgn val="ctr"/>
        <c:lblOffset val="100"/>
        <c:noMultiLvlLbl val="0"/>
      </c:catAx>
      <c:valAx>
        <c:axId val="81880960"/>
        <c:scaling>
          <c:orientation val="minMax"/>
          <c:max val="5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79424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311879851224858"/>
          <c:y val="3.2224996029239401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696327435293766E-2"/>
          <c:y val="3.0813946647410509E-2"/>
          <c:w val="0.92418304912237148"/>
          <c:h val="0.94067162487736788"/>
        </c:manualLayout>
      </c:layout>
      <c:barChart>
        <c:barDir val="col"/>
        <c:grouping val="clustered"/>
        <c:varyColors val="0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GDP!$B$3:$G$3</c:f>
              <c:numCache>
                <c:formatCode>0.00</c:formatCode>
                <c:ptCount val="6"/>
                <c:pt idx="0">
                  <c:v>3.2308135619819898</c:v>
                </c:pt>
                <c:pt idx="1">
                  <c:v>3.2308142104192661</c:v>
                </c:pt>
                <c:pt idx="2">
                  <c:v>3.230814210419275</c:v>
                </c:pt>
                <c:pt idx="3">
                  <c:v>3.2308142104192479</c:v>
                </c:pt>
                <c:pt idx="4">
                  <c:v>3.2308142104192936</c:v>
                </c:pt>
                <c:pt idx="5">
                  <c:v>3.2308142104192603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GDP!$B$4:$G$4</c:f>
              <c:numCache>
                <c:formatCode>0.00</c:formatCode>
                <c:ptCount val="6"/>
                <c:pt idx="0">
                  <c:v>4.4598728513378756</c:v>
                </c:pt>
                <c:pt idx="1">
                  <c:v>4.4598725716703491</c:v>
                </c:pt>
                <c:pt idx="2">
                  <c:v>4.4598725716703305</c:v>
                </c:pt>
                <c:pt idx="3">
                  <c:v>4.4598725716703687</c:v>
                </c:pt>
                <c:pt idx="4">
                  <c:v>4.459872571670334</c:v>
                </c:pt>
                <c:pt idx="5">
                  <c:v>4.4598725716703624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GDP!$B$5:$G$5</c:f>
              <c:numCache>
                <c:formatCode>0.00</c:formatCode>
                <c:ptCount val="6"/>
                <c:pt idx="0">
                  <c:v>5.6735759535664414</c:v>
                </c:pt>
                <c:pt idx="1">
                  <c:v>5.6735748938324004</c:v>
                </c:pt>
                <c:pt idx="2">
                  <c:v>5.6735748938324004</c:v>
                </c:pt>
                <c:pt idx="3">
                  <c:v>5.6735748938323836</c:v>
                </c:pt>
                <c:pt idx="4">
                  <c:v>5.6735748938323942</c:v>
                </c:pt>
                <c:pt idx="5">
                  <c:v>5.6735748938323898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GDP!$B$6:$G$6</c:f>
              <c:numCache>
                <c:formatCode>0.00</c:formatCode>
                <c:ptCount val="6"/>
                <c:pt idx="0">
                  <c:v>5.4039473694804387</c:v>
                </c:pt>
                <c:pt idx="1">
                  <c:v>5.4039459995418095</c:v>
                </c:pt>
                <c:pt idx="2">
                  <c:v>5.4039459995417918</c:v>
                </c:pt>
                <c:pt idx="3">
                  <c:v>5.4039459995418015</c:v>
                </c:pt>
                <c:pt idx="4">
                  <c:v>5.4039459995417909</c:v>
                </c:pt>
                <c:pt idx="5">
                  <c:v>5.4039459995417918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CC0000"/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GDP!$B$7:$G$7</c:f>
              <c:numCache>
                <c:formatCode>0.00</c:formatCode>
                <c:ptCount val="6"/>
                <c:pt idx="0">
                  <c:v>6.1882201539361859</c:v>
                </c:pt>
                <c:pt idx="1">
                  <c:v>6.1882201742559078</c:v>
                </c:pt>
                <c:pt idx="2">
                  <c:v>6.1882201742559335</c:v>
                </c:pt>
                <c:pt idx="3">
                  <c:v>6.18822017425593</c:v>
                </c:pt>
                <c:pt idx="4">
                  <c:v>6.1882201742559371</c:v>
                </c:pt>
                <c:pt idx="5">
                  <c:v>6.18822017425593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6350"/>
            </c:spPr>
          </c:dPt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GDP!$B$8:$G$8</c:f>
              <c:numCache>
                <c:formatCode>0.00</c:formatCode>
                <c:ptCount val="6"/>
                <c:pt idx="0">
                  <c:v>4.0164004726058415</c:v>
                </c:pt>
                <c:pt idx="1">
                  <c:v>5.1175844147852176</c:v>
                </c:pt>
                <c:pt idx="2">
                  <c:v>2.4442104891155432</c:v>
                </c:pt>
                <c:pt idx="3">
                  <c:v>9.9050008690078606</c:v>
                </c:pt>
                <c:pt idx="4">
                  <c:v>0.88899187637906074</c:v>
                </c:pt>
                <c:pt idx="5">
                  <c:v>3.6441323339995293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FFFF00"/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GDP!$B$9:$G$9</c:f>
              <c:numCache>
                <c:formatCode>0.00</c:formatCode>
                <c:ptCount val="6"/>
                <c:pt idx="0">
                  <c:v>-1.3295696730055044</c:v>
                </c:pt>
                <c:pt idx="1">
                  <c:v>-3.0400551951403441</c:v>
                </c:pt>
                <c:pt idx="2">
                  <c:v>6.2758040889803368</c:v>
                </c:pt>
                <c:pt idx="3">
                  <c:v>-12.074331381754883</c:v>
                </c:pt>
                <c:pt idx="4">
                  <c:v>6.2926260075706786</c:v>
                </c:pt>
                <c:pt idx="5">
                  <c:v>-4.5169442381217069E-2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GDP!$B$10:$G$10</c:f>
              <c:numCache>
                <c:formatCode>0.00</c:formatCode>
                <c:ptCount val="6"/>
                <c:pt idx="0">
                  <c:v>3.4337221504564801</c:v>
                </c:pt>
                <c:pt idx="1">
                  <c:v>4.9242892186986937</c:v>
                </c:pt>
                <c:pt idx="2">
                  <c:v>-0.40196583154992382</c:v>
                </c:pt>
                <c:pt idx="3">
                  <c:v>10.478308416334048</c:v>
                </c:pt>
                <c:pt idx="4">
                  <c:v>9.83245005749213E-2</c:v>
                </c:pt>
                <c:pt idx="5">
                  <c:v>3.310876709535842</c:v>
                </c:pt>
              </c:numCache>
            </c:numRef>
          </c:val>
        </c:ser>
        <c:ser>
          <c:idx val="8"/>
          <c:order val="8"/>
          <c:tx>
            <c:v>2011</c:v>
          </c:tx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GDP!$B$11:$G$11</c:f>
              <c:numCache>
                <c:formatCode>0.00</c:formatCode>
                <c:ptCount val="6"/>
                <c:pt idx="0">
                  <c:v>3.5395190825722547</c:v>
                </c:pt>
                <c:pt idx="1">
                  <c:v>3.5836201064173303</c:v>
                </c:pt>
                <c:pt idx="2">
                  <c:v>4.0680869083040605</c:v>
                </c:pt>
                <c:pt idx="3">
                  <c:v>3.5251211538359923</c:v>
                </c:pt>
                <c:pt idx="4">
                  <c:v>3.718713646990667</c:v>
                </c:pt>
                <c:pt idx="5">
                  <c:v>3.6128514404635959</c:v>
                </c:pt>
              </c:numCache>
            </c:numRef>
          </c:val>
        </c:ser>
        <c:ser>
          <c:idx val="9"/>
          <c:order val="9"/>
          <c:tx>
            <c:v>2012</c:v>
          </c:tx>
          <c:invertIfNegative val="0"/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GDP!$B$14:$G$14</c:f>
              <c:numCache>
                <c:formatCode>0.00</c:formatCode>
                <c:ptCount val="6"/>
                <c:pt idx="0">
                  <c:v>1.6424049273735193</c:v>
                </c:pt>
                <c:pt idx="1">
                  <c:v>1.7983523324650463</c:v>
                </c:pt>
                <c:pt idx="2">
                  <c:v>2.0618041047693292</c:v>
                </c:pt>
                <c:pt idx="3">
                  <c:v>1.5997371054690017</c:v>
                </c:pt>
                <c:pt idx="4">
                  <c:v>1.9939319982448498</c:v>
                </c:pt>
                <c:pt idx="5">
                  <c:v>1.8585405286097514</c:v>
                </c:pt>
              </c:numCache>
            </c:numRef>
          </c:val>
        </c:ser>
        <c:ser>
          <c:idx val="10"/>
          <c:order val="10"/>
          <c:tx>
            <c:strRef>
              <c:f>GDP!$A$14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val>
            <c:numRef>
              <c:f>GDP!$B$14:$G$14</c:f>
              <c:numCache>
                <c:formatCode>0.00</c:formatCode>
                <c:ptCount val="6"/>
                <c:pt idx="0">
                  <c:v>1.6424049273735193</c:v>
                </c:pt>
                <c:pt idx="1">
                  <c:v>1.7983523324650463</c:v>
                </c:pt>
                <c:pt idx="2">
                  <c:v>2.0618041047693292</c:v>
                </c:pt>
                <c:pt idx="3">
                  <c:v>1.5997371054690017</c:v>
                </c:pt>
                <c:pt idx="4">
                  <c:v>1.9939319982448498</c:v>
                </c:pt>
                <c:pt idx="5">
                  <c:v>1.8585405286097514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999744"/>
        <c:axId val="82001280"/>
      </c:barChart>
      <c:catAx>
        <c:axId val="8199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001280"/>
        <c:crosses val="autoZero"/>
        <c:auto val="1"/>
        <c:lblAlgn val="ctr"/>
        <c:lblOffset val="100"/>
        <c:noMultiLvlLbl val="0"/>
      </c:catAx>
      <c:valAx>
        <c:axId val="82001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999744"/>
        <c:crosses val="autoZero"/>
        <c:crossBetween val="between"/>
      </c:valAx>
      <c:spPr>
        <a:solidFill>
          <a:schemeClr val="bg1"/>
        </a:solidFill>
      </c:spPr>
    </c:plotArea>
    <c:legend>
      <c:legendPos val="t"/>
      <c:layout>
        <c:manualLayout>
          <c:xMode val="edge"/>
          <c:yMode val="edge"/>
          <c:x val="0.11235622580125153"/>
          <c:y val="5.4977134515838924E-2"/>
          <c:w val="0.8427501068634734"/>
          <c:h val="9.5997974694453744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C4BD97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065676827320847E-2"/>
          <c:y val="3.0574866289898958E-2"/>
          <c:w val="0.88546868062101258"/>
          <c:h val="0.863637066304147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GOS!$A$17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GOS!$B$16:$G$16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GOS!$B$17:$G$17</c:f>
              <c:numCache>
                <c:formatCode>0.00</c:formatCode>
                <c:ptCount val="6"/>
                <c:pt idx="0">
                  <c:v>4.4677545121001705</c:v>
                </c:pt>
                <c:pt idx="1">
                  <c:v>3.7603714055557007</c:v>
                </c:pt>
                <c:pt idx="2">
                  <c:v>3.9591313907386962</c:v>
                </c:pt>
                <c:pt idx="3">
                  <c:v>3.8128785631839288</c:v>
                </c:pt>
                <c:pt idx="4">
                  <c:v>3.8454043384244514</c:v>
                </c:pt>
                <c:pt idx="5">
                  <c:v>3.7713010436147498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348480"/>
        <c:axId val="227350016"/>
      </c:barChart>
      <c:catAx>
        <c:axId val="22734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350016"/>
        <c:crosses val="autoZero"/>
        <c:auto val="1"/>
        <c:lblAlgn val="ctr"/>
        <c:lblOffset val="100"/>
        <c:noMultiLvlLbl val="0"/>
      </c:catAx>
      <c:valAx>
        <c:axId val="227350016"/>
        <c:scaling>
          <c:orientation val="minMax"/>
          <c:max val="5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348480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556215967780856"/>
          <c:y val="2.837518546640547E-2"/>
          <c:w val="0.11793099456450483"/>
          <c:h val="7.1815913498056952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753592478302322E-2"/>
          <c:y val="3.3281131853111004E-2"/>
          <c:w val="0.92102230890155656"/>
          <c:h val="0.9391266366906037"/>
        </c:manualLayout>
      </c:layout>
      <c:barChart>
        <c:barDir val="col"/>
        <c:grouping val="clustered"/>
        <c:varyColors val="0"/>
        <c:ser>
          <c:idx val="1"/>
          <c:order val="0"/>
          <c:tx>
            <c:v>2003</c:v>
          </c:tx>
          <c:spPr>
            <a:solidFill>
              <a:schemeClr val="accent5">
                <a:lumMod val="75000"/>
              </a:schemeClr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GOS!$B$3:$G$3</c:f>
              <c:numCache>
                <c:formatCode>0.00</c:formatCode>
                <c:ptCount val="6"/>
                <c:pt idx="0">
                  <c:v>4.0552209190337543</c:v>
                </c:pt>
                <c:pt idx="1">
                  <c:v>4.0550290304534542</c:v>
                </c:pt>
                <c:pt idx="2">
                  <c:v>4.0550290304534844</c:v>
                </c:pt>
                <c:pt idx="3">
                  <c:v>4.0550290304534862</c:v>
                </c:pt>
                <c:pt idx="4">
                  <c:v>4.0550290304534915</c:v>
                </c:pt>
                <c:pt idx="5">
                  <c:v>4.0550290304534915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GOS!$B$4:$G$4</c:f>
              <c:numCache>
                <c:formatCode>0.00</c:formatCode>
                <c:ptCount val="6"/>
                <c:pt idx="0">
                  <c:v>9.0775902226287748</c:v>
                </c:pt>
                <c:pt idx="1">
                  <c:v>9.077590222628773</c:v>
                </c:pt>
                <c:pt idx="2">
                  <c:v>9.0775902226287695</c:v>
                </c:pt>
                <c:pt idx="3">
                  <c:v>9.0775902226287677</c:v>
                </c:pt>
                <c:pt idx="4">
                  <c:v>9.0775902226287553</c:v>
                </c:pt>
                <c:pt idx="5">
                  <c:v>9.0775902226287464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GOS!$B$5:$G$5</c:f>
              <c:numCache>
                <c:formatCode>0.00</c:formatCode>
                <c:ptCount val="6"/>
                <c:pt idx="0">
                  <c:v>6.3988526323873849</c:v>
                </c:pt>
                <c:pt idx="1">
                  <c:v>6.3988526323873725</c:v>
                </c:pt>
                <c:pt idx="2">
                  <c:v>6.3988526323873636</c:v>
                </c:pt>
                <c:pt idx="3">
                  <c:v>6.3988526323873831</c:v>
                </c:pt>
                <c:pt idx="4">
                  <c:v>6.3988526323873796</c:v>
                </c:pt>
                <c:pt idx="5">
                  <c:v>6.398852632387392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rgbClr val="00CC00"/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GOS!$B$6:$G$6</c:f>
              <c:numCache>
                <c:formatCode>0.00</c:formatCode>
                <c:ptCount val="6"/>
                <c:pt idx="0">
                  <c:v>5.9879087923314334</c:v>
                </c:pt>
                <c:pt idx="1">
                  <c:v>5.9879087923314316</c:v>
                </c:pt>
                <c:pt idx="2">
                  <c:v>5.9879087923314316</c:v>
                </c:pt>
                <c:pt idx="3">
                  <c:v>5.9879087923314156</c:v>
                </c:pt>
                <c:pt idx="4">
                  <c:v>5.9879087923314191</c:v>
                </c:pt>
                <c:pt idx="5">
                  <c:v>5.9879087923314174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0000FF"/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GOS!$B$7:$G$7</c:f>
              <c:numCache>
                <c:formatCode>0.00</c:formatCode>
                <c:ptCount val="6"/>
                <c:pt idx="0">
                  <c:v>8.2735966802109857</c:v>
                </c:pt>
                <c:pt idx="1">
                  <c:v>8.2735966802110017</c:v>
                </c:pt>
                <c:pt idx="2">
                  <c:v>8.2735966802110159</c:v>
                </c:pt>
                <c:pt idx="3">
                  <c:v>8.2735966802109857</c:v>
                </c:pt>
                <c:pt idx="4">
                  <c:v>8.2735966802109999</c:v>
                </c:pt>
                <c:pt idx="5">
                  <c:v>8.2735966802110052</c:v>
                </c:pt>
              </c:numCache>
            </c:numRef>
          </c:val>
        </c:ser>
        <c:ser>
          <c:idx val="6"/>
          <c:order val="5"/>
          <c:tx>
            <c:v>2008</c:v>
          </c:tx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GOS!$B$8:$G$8</c:f>
              <c:numCache>
                <c:formatCode>0.00</c:formatCode>
                <c:ptCount val="6"/>
                <c:pt idx="0">
                  <c:v>1.0278872019964602</c:v>
                </c:pt>
                <c:pt idx="1">
                  <c:v>2.2517209980433872</c:v>
                </c:pt>
                <c:pt idx="2">
                  <c:v>-0.80258014132324895</c:v>
                </c:pt>
                <c:pt idx="3">
                  <c:v>7.5691548405639786</c:v>
                </c:pt>
                <c:pt idx="4">
                  <c:v>-2.5370773226254926</c:v>
                </c:pt>
                <c:pt idx="5">
                  <c:v>0.54141864462332556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chemeClr val="accent4">
                <a:lumMod val="40000"/>
                <a:lumOff val="60000"/>
              </a:schemeClr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GOS!$B$9:$G$9</c:f>
              <c:numCache>
                <c:formatCode>0.00</c:formatCode>
                <c:ptCount val="6"/>
                <c:pt idx="0">
                  <c:v>-2.3951869035240598</c:v>
                </c:pt>
                <c:pt idx="1">
                  <c:v>-5.217853832368653</c:v>
                </c:pt>
                <c:pt idx="2">
                  <c:v>4.5742315266440379</c:v>
                </c:pt>
                <c:pt idx="3">
                  <c:v>-14.875085812259591</c:v>
                </c:pt>
                <c:pt idx="4">
                  <c:v>4.8186288111048405</c:v>
                </c:pt>
                <c:pt idx="5">
                  <c:v>-1.8959467062331576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rgbClr val="FFCC00"/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GOS!$B$10:$G$10</c:f>
              <c:numCache>
                <c:formatCode>0.00</c:formatCode>
                <c:ptCount val="6"/>
                <c:pt idx="0">
                  <c:v>2.905537316253473</c:v>
                </c:pt>
                <c:pt idx="1">
                  <c:v>4.4782850414619952</c:v>
                </c:pt>
                <c:pt idx="2">
                  <c:v>-0.95465682467772384</c:v>
                </c:pt>
                <c:pt idx="3">
                  <c:v>10.263430659593666</c:v>
                </c:pt>
                <c:pt idx="4">
                  <c:v>-0.57297679804812507</c:v>
                </c:pt>
                <c:pt idx="5">
                  <c:v>2.7344504937439575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rgbClr val="C00000"/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GOS!$B$11:$G$11</c:f>
              <c:numCache>
                <c:formatCode>0.00</c:formatCode>
                <c:ptCount val="6"/>
                <c:pt idx="0">
                  <c:v>3.4851596949924888</c:v>
                </c:pt>
                <c:pt idx="1">
                  <c:v>3.5752478486954713</c:v>
                </c:pt>
                <c:pt idx="2">
                  <c:v>4.0683476620898658</c:v>
                </c:pt>
                <c:pt idx="3">
                  <c:v>3.5544506140625272</c:v>
                </c:pt>
                <c:pt idx="4">
                  <c:v>3.6976829557857647</c:v>
                </c:pt>
                <c:pt idx="5">
                  <c:v>3.6037475342963967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rgbClr val="9900FF"/>
            </a:solidFill>
          </c:spPr>
          <c:invertIfNegative val="0"/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GOS!$B$14:$G$14</c:f>
              <c:numCache>
                <c:formatCode>0.00</c:formatCode>
                <c:ptCount val="6"/>
                <c:pt idx="0">
                  <c:v>2.658380833538426</c:v>
                </c:pt>
                <c:pt idx="1">
                  <c:v>2.4849382050556947</c:v>
                </c:pt>
                <c:pt idx="2">
                  <c:v>2.7179374556829794</c:v>
                </c:pt>
                <c:pt idx="3">
                  <c:v>2.2493882865272647</c:v>
                </c:pt>
                <c:pt idx="4">
                  <c:v>2.6749775023670423</c:v>
                </c:pt>
                <c:pt idx="5">
                  <c:v>2.5354164946053341</c:v>
                </c:pt>
              </c:numCache>
            </c:numRef>
          </c:val>
        </c:ser>
        <c:ser>
          <c:idx val="10"/>
          <c:order val="10"/>
          <c:tx>
            <c:strRef>
              <c:f>GOS!$A$14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val>
            <c:numRef>
              <c:f>GOS!$B$14:$G$14</c:f>
              <c:numCache>
                <c:formatCode>0.00</c:formatCode>
                <c:ptCount val="6"/>
                <c:pt idx="0">
                  <c:v>2.658380833538426</c:v>
                </c:pt>
                <c:pt idx="1">
                  <c:v>2.4849382050556947</c:v>
                </c:pt>
                <c:pt idx="2">
                  <c:v>2.7179374556829794</c:v>
                </c:pt>
                <c:pt idx="3">
                  <c:v>2.2493882865272647</c:v>
                </c:pt>
                <c:pt idx="4">
                  <c:v>2.6749775023670423</c:v>
                </c:pt>
                <c:pt idx="5">
                  <c:v>2.5354164946053341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561344"/>
        <c:axId val="215562880"/>
      </c:barChart>
      <c:catAx>
        <c:axId val="2155613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562880"/>
        <c:crosses val="autoZero"/>
        <c:auto val="1"/>
        <c:lblAlgn val="ctr"/>
        <c:lblOffset val="100"/>
        <c:noMultiLvlLbl val="0"/>
      </c:catAx>
      <c:valAx>
        <c:axId val="215562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561344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t"/>
      <c:layout>
        <c:manualLayout>
          <c:xMode val="edge"/>
          <c:yMode val="edge"/>
          <c:x val="8.120803748113388E-2"/>
          <c:y val="3.0043456558817756E-2"/>
          <c:w val="0.86843104202697463"/>
          <c:h val="8.489437800259871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C4BD97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32672436117384E-2"/>
          <c:y val="3.0574866289898972E-2"/>
          <c:w val="0.8878108494982152"/>
          <c:h val="0.863637066304147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COMP!$A$17</c:f>
              <c:strCache>
                <c:ptCount val="1"/>
                <c:pt idx="0">
                  <c:v>Average</c:v>
                </c:pt>
              </c:strCache>
            </c:strRef>
          </c:tx>
          <c:invertIfNegative val="0"/>
          <c:cat>
            <c:strRef>
              <c:f>COMP!$B$16:$G$16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COMP!$B$17:$G$17</c:f>
              <c:numCache>
                <c:formatCode>0.00</c:formatCode>
                <c:ptCount val="6"/>
                <c:pt idx="0">
                  <c:v>3.8973433254249219</c:v>
                </c:pt>
                <c:pt idx="1">
                  <c:v>4.7490927622490338</c:v>
                </c:pt>
                <c:pt idx="2">
                  <c:v>4.9802115252068324</c:v>
                </c:pt>
                <c:pt idx="3">
                  <c:v>4.7958353386604999</c:v>
                </c:pt>
                <c:pt idx="4">
                  <c:v>4.7958353386604999</c:v>
                </c:pt>
                <c:pt idx="5">
                  <c:v>4.7671558204437821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587456"/>
        <c:axId val="215593344"/>
      </c:barChart>
      <c:catAx>
        <c:axId val="21558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593344"/>
        <c:crosses val="autoZero"/>
        <c:auto val="1"/>
        <c:lblAlgn val="ctr"/>
        <c:lblOffset val="100"/>
        <c:noMultiLvlLbl val="0"/>
      </c:catAx>
      <c:valAx>
        <c:axId val="215593344"/>
        <c:scaling>
          <c:orientation val="minMax"/>
          <c:max val="6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587456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817221170346512"/>
          <c:y val="3.6074219904429057E-2"/>
          <c:w val="0.11793099456450483"/>
          <c:h val="6.79664091733693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60000"/>
        <a:lumOff val="40000"/>
      </a:schemeClr>
    </a:soli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810856588873743E-2"/>
          <c:y val="3.63470479245473E-2"/>
          <c:w val="0.92374035467576465"/>
          <c:h val="0.92706047681270187"/>
        </c:manualLayout>
      </c:layout>
      <c:barChart>
        <c:barDir val="col"/>
        <c:grouping val="clustered"/>
        <c:varyColors val="0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COMP!$B$3:$G$3</c:f>
              <c:numCache>
                <c:formatCode>0.00</c:formatCode>
                <c:ptCount val="6"/>
                <c:pt idx="0">
                  <c:v>4.0705887749503749</c:v>
                </c:pt>
                <c:pt idx="1">
                  <c:v>4.3888779611176094</c:v>
                </c:pt>
                <c:pt idx="2">
                  <c:v>4.3888779611175739</c:v>
                </c:pt>
                <c:pt idx="3">
                  <c:v>4.3888779611175845</c:v>
                </c:pt>
                <c:pt idx="4">
                  <c:v>4.3888779611175845</c:v>
                </c:pt>
                <c:pt idx="5">
                  <c:v>4.3888779611175632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COMP!$B$4:$G$4</c:f>
              <c:numCache>
                <c:formatCode>0.00</c:formatCode>
                <c:ptCount val="6"/>
                <c:pt idx="0">
                  <c:v>0.21174789780568659</c:v>
                </c:pt>
                <c:pt idx="1">
                  <c:v>8.1684580130141615</c:v>
                </c:pt>
                <c:pt idx="2">
                  <c:v>8.1684580130141793</c:v>
                </c:pt>
                <c:pt idx="3">
                  <c:v>8.1684580130141669</c:v>
                </c:pt>
                <c:pt idx="4">
                  <c:v>8.1684580130141669</c:v>
                </c:pt>
                <c:pt idx="5">
                  <c:v>8.1684580130141757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COMP!$B$5:$G$5</c:f>
              <c:numCache>
                <c:formatCode>0.00</c:formatCode>
                <c:ptCount val="6"/>
                <c:pt idx="0">
                  <c:v>3.6369437302695911</c:v>
                </c:pt>
                <c:pt idx="1">
                  <c:v>6.5152149750946826</c:v>
                </c:pt>
                <c:pt idx="2">
                  <c:v>6.5152149750946649</c:v>
                </c:pt>
                <c:pt idx="3">
                  <c:v>6.515214975094695</c:v>
                </c:pt>
                <c:pt idx="4">
                  <c:v>6.515214975094695</c:v>
                </c:pt>
                <c:pt idx="5">
                  <c:v>6.5152149750946879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COMP!$B$6:$G$6</c:f>
              <c:numCache>
                <c:formatCode>0.00</c:formatCode>
                <c:ptCount val="6"/>
                <c:pt idx="0">
                  <c:v>1.5846897355530798</c:v>
                </c:pt>
                <c:pt idx="1">
                  <c:v>6.0377201162141745</c:v>
                </c:pt>
                <c:pt idx="2">
                  <c:v>6.0377201162141692</c:v>
                </c:pt>
                <c:pt idx="3">
                  <c:v>6.0377201162141745</c:v>
                </c:pt>
                <c:pt idx="4">
                  <c:v>6.0377201162141745</c:v>
                </c:pt>
                <c:pt idx="5">
                  <c:v>6.0377201162141656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66FF99"/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COMP!$B$7:$G$7</c:f>
              <c:numCache>
                <c:formatCode>0.00</c:formatCode>
                <c:ptCount val="6"/>
                <c:pt idx="0">
                  <c:v>3.8964149925264886</c:v>
                </c:pt>
                <c:pt idx="1">
                  <c:v>6.9480041090887212</c:v>
                </c:pt>
                <c:pt idx="2">
                  <c:v>6.9480041090887248</c:v>
                </c:pt>
                <c:pt idx="3">
                  <c:v>6.9480041090887106</c:v>
                </c:pt>
                <c:pt idx="4">
                  <c:v>6.9480041090887106</c:v>
                </c:pt>
                <c:pt idx="5">
                  <c:v>6.9480041090887212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rgbClr val="7030A0"/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COMP!$B$8:$G$8</c:f>
              <c:numCache>
                <c:formatCode>0.00</c:formatCode>
                <c:ptCount val="6"/>
                <c:pt idx="0">
                  <c:v>2.7812348734122727</c:v>
                </c:pt>
                <c:pt idx="1">
                  <c:v>2.9109036053311019</c:v>
                </c:pt>
                <c:pt idx="2">
                  <c:v>0.15147582138679816</c:v>
                </c:pt>
                <c:pt idx="3">
                  <c:v>8.1078982070486916</c:v>
                </c:pt>
                <c:pt idx="4">
                  <c:v>8.1078982070486916</c:v>
                </c:pt>
                <c:pt idx="5">
                  <c:v>1.4738945153710592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66FFFF"/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COMP!$B$9:$G$9</c:f>
              <c:numCache>
                <c:formatCode>0.00</c:formatCode>
                <c:ptCount val="6"/>
                <c:pt idx="0">
                  <c:v>0.51338230461863965</c:v>
                </c:pt>
                <c:pt idx="1">
                  <c:v>-1.3974601210831548</c:v>
                </c:pt>
                <c:pt idx="2">
                  <c:v>8.8809543742479242</c:v>
                </c:pt>
                <c:pt idx="3">
                  <c:v>-11.119913497966229</c:v>
                </c:pt>
                <c:pt idx="4">
                  <c:v>-11.119913497966229</c:v>
                </c:pt>
                <c:pt idx="5">
                  <c:v>1.6722043939197313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COMP!$B$10:$G$10</c:f>
              <c:numCache>
                <c:formatCode>0.00</c:formatCode>
                <c:ptCount val="6"/>
                <c:pt idx="0">
                  <c:v>4.3889727404347703</c:v>
                </c:pt>
                <c:pt idx="1">
                  <c:v>9.9632860464092836</c:v>
                </c:pt>
                <c:pt idx="2">
                  <c:v>4.0701092104844534</c:v>
                </c:pt>
                <c:pt idx="3">
                  <c:v>15.834834708022242</c:v>
                </c:pt>
                <c:pt idx="4">
                  <c:v>15.834834708022242</c:v>
                </c:pt>
                <c:pt idx="5">
                  <c:v>8.2915375908872626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COMP!$B$11:$G$11</c:f>
              <c:numCache>
                <c:formatCode>0.00</c:formatCode>
                <c:ptCount val="6"/>
                <c:pt idx="0">
                  <c:v>8.1684575321916206</c:v>
                </c:pt>
                <c:pt idx="1">
                  <c:v>5.2172307868969012</c:v>
                </c:pt>
                <c:pt idx="2">
                  <c:v>5.7306807656093435</c:v>
                </c:pt>
                <c:pt idx="3">
                  <c:v>5.1608371243044937</c:v>
                </c:pt>
                <c:pt idx="4">
                  <c:v>5.1608371243044937</c:v>
                </c:pt>
                <c:pt idx="5">
                  <c:v>5.2509640027652109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COMP!$B$14:$G$14</c:f>
              <c:numCache>
                <c:formatCode>0.00</c:formatCode>
                <c:ptCount val="6"/>
                <c:pt idx="0">
                  <c:v>6.9480046679458081</c:v>
                </c:pt>
                <c:pt idx="1">
                  <c:v>2.6095811878617319</c:v>
                </c:pt>
                <c:pt idx="2">
                  <c:v>2.9046953910460926</c:v>
                </c:pt>
                <c:pt idx="3">
                  <c:v>2.4010531902539869</c:v>
                </c:pt>
                <c:pt idx="4">
                  <c:v>2.4010531902539869</c:v>
                </c:pt>
                <c:pt idx="5">
                  <c:v>2.6771737008896066</c:v>
                </c:pt>
              </c:numCache>
            </c:numRef>
          </c:val>
        </c:ser>
        <c:ser>
          <c:idx val="10"/>
          <c:order val="10"/>
          <c:tx>
            <c:strRef>
              <c:f>COMP!$A$14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val>
            <c:numRef>
              <c:f>COMP!$B$14:$G$14</c:f>
              <c:numCache>
                <c:formatCode>0.00</c:formatCode>
                <c:ptCount val="6"/>
                <c:pt idx="0">
                  <c:v>6.9480046679458081</c:v>
                </c:pt>
                <c:pt idx="1">
                  <c:v>2.6095811878617319</c:v>
                </c:pt>
                <c:pt idx="2">
                  <c:v>2.9046953910460926</c:v>
                </c:pt>
                <c:pt idx="3">
                  <c:v>2.4010531902539869</c:v>
                </c:pt>
                <c:pt idx="4">
                  <c:v>2.4010531902539869</c:v>
                </c:pt>
                <c:pt idx="5">
                  <c:v>2.6771737008896066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654400"/>
        <c:axId val="215655936"/>
      </c:barChart>
      <c:catAx>
        <c:axId val="215654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655936"/>
        <c:crosses val="autoZero"/>
        <c:auto val="1"/>
        <c:lblAlgn val="ctr"/>
        <c:lblOffset val="100"/>
        <c:noMultiLvlLbl val="0"/>
      </c:catAx>
      <c:valAx>
        <c:axId val="2156559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65440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7.6307933149389523E-2"/>
          <c:y val="1.7281313784695954E-2"/>
          <c:w val="0.87441237149838702"/>
          <c:h val="9.9104143337066575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C4BD97"/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186172</xdr:colOff>
      <xdr:row>1</xdr:row>
      <xdr:rowOff>121227</xdr:rowOff>
    </xdr:from>
    <xdr:to>
      <xdr:col>15</xdr:col>
      <xdr:colOff>484911</xdr:colOff>
      <xdr:row>16</xdr:row>
      <xdr:rowOff>34636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199159</xdr:colOff>
      <xdr:row>16</xdr:row>
      <xdr:rowOff>109972</xdr:rowOff>
    </xdr:from>
    <xdr:to>
      <xdr:col>15</xdr:col>
      <xdr:colOff>528204</xdr:colOff>
      <xdr:row>34</xdr:row>
      <xdr:rowOff>147207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186168</xdr:colOff>
      <xdr:row>1</xdr:row>
      <xdr:rowOff>60613</xdr:rowOff>
    </xdr:from>
    <xdr:to>
      <xdr:col>15</xdr:col>
      <xdr:colOff>484908</xdr:colOff>
      <xdr:row>17</xdr:row>
      <xdr:rowOff>60614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199156</xdr:colOff>
      <xdr:row>17</xdr:row>
      <xdr:rowOff>135946</xdr:rowOff>
    </xdr:from>
    <xdr:to>
      <xdr:col>15</xdr:col>
      <xdr:colOff>502226</xdr:colOff>
      <xdr:row>34</xdr:row>
      <xdr:rowOff>147202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129887</xdr:colOff>
      <xdr:row>1</xdr:row>
      <xdr:rowOff>86592</xdr:rowOff>
    </xdr:from>
    <xdr:to>
      <xdr:col>15</xdr:col>
      <xdr:colOff>398318</xdr:colOff>
      <xdr:row>16</xdr:row>
      <xdr:rowOff>77933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129887</xdr:colOff>
      <xdr:row>16</xdr:row>
      <xdr:rowOff>170586</xdr:rowOff>
    </xdr:from>
    <xdr:to>
      <xdr:col>15</xdr:col>
      <xdr:colOff>398317</xdr:colOff>
      <xdr:row>33</xdr:row>
      <xdr:rowOff>181843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177509</xdr:colOff>
      <xdr:row>1</xdr:row>
      <xdr:rowOff>86592</xdr:rowOff>
    </xdr:from>
    <xdr:to>
      <xdr:col>15</xdr:col>
      <xdr:colOff>484908</xdr:colOff>
      <xdr:row>16</xdr:row>
      <xdr:rowOff>77933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190498</xdr:colOff>
      <xdr:row>16</xdr:row>
      <xdr:rowOff>153270</xdr:rowOff>
    </xdr:from>
    <xdr:to>
      <xdr:col>15</xdr:col>
      <xdr:colOff>510885</xdr:colOff>
      <xdr:row>34</xdr:row>
      <xdr:rowOff>173184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181841</xdr:colOff>
      <xdr:row>1</xdr:row>
      <xdr:rowOff>54548</xdr:rowOff>
    </xdr:from>
    <xdr:to>
      <xdr:col>15</xdr:col>
      <xdr:colOff>519546</xdr:colOff>
      <xdr:row>17</xdr:row>
      <xdr:rowOff>60611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190501</xdr:colOff>
      <xdr:row>17</xdr:row>
      <xdr:rowOff>126420</xdr:rowOff>
    </xdr:from>
    <xdr:to>
      <xdr:col>15</xdr:col>
      <xdr:colOff>528206</xdr:colOff>
      <xdr:row>35</xdr:row>
      <xdr:rowOff>155862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117762</xdr:colOff>
      <xdr:row>1</xdr:row>
      <xdr:rowOff>72738</xdr:rowOff>
    </xdr:from>
    <xdr:to>
      <xdr:col>15</xdr:col>
      <xdr:colOff>450272</xdr:colOff>
      <xdr:row>16</xdr:row>
      <xdr:rowOff>43298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138543</xdr:colOff>
      <xdr:row>16</xdr:row>
      <xdr:rowOff>176646</xdr:rowOff>
    </xdr:from>
    <xdr:to>
      <xdr:col>15</xdr:col>
      <xdr:colOff>458929</xdr:colOff>
      <xdr:row>34</xdr:row>
      <xdr:rowOff>164522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329048</xdr:colOff>
      <xdr:row>1</xdr:row>
      <xdr:rowOff>8657</xdr:rowOff>
    </xdr:from>
    <xdr:to>
      <xdr:col>15</xdr:col>
      <xdr:colOff>597478</xdr:colOff>
      <xdr:row>17</xdr:row>
      <xdr:rowOff>8659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121224</xdr:rowOff>
    </xdr:from>
    <xdr:to>
      <xdr:col>7</xdr:col>
      <xdr:colOff>0</xdr:colOff>
      <xdr:row>41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311729</xdr:colOff>
      <xdr:row>0</xdr:row>
      <xdr:rowOff>476248</xdr:rowOff>
    </xdr:from>
    <xdr:to>
      <xdr:col>15</xdr:col>
      <xdr:colOff>597477</xdr:colOff>
      <xdr:row>17</xdr:row>
      <xdr:rowOff>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103909</xdr:rowOff>
    </xdr:from>
    <xdr:to>
      <xdr:col>7</xdr:col>
      <xdr:colOff>0</xdr:colOff>
      <xdr:row>41</xdr:row>
      <xdr:rowOff>181840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346365</xdr:colOff>
      <xdr:row>1</xdr:row>
      <xdr:rowOff>8658</xdr:rowOff>
    </xdr:from>
    <xdr:to>
      <xdr:col>19</xdr:col>
      <xdr:colOff>0</xdr:colOff>
      <xdr:row>16</xdr:row>
      <xdr:rowOff>181841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8659</xdr:colOff>
      <xdr:row>17</xdr:row>
      <xdr:rowOff>129886</xdr:rowOff>
    </xdr:from>
    <xdr:to>
      <xdr:col>6</xdr:col>
      <xdr:colOff>1281545</xdr:colOff>
      <xdr:row>41</xdr:row>
      <xdr:rowOff>181840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4" width="25.28515625" customWidth="1"/>
    <col min="6" max="6" width="15" customWidth="1"/>
    <col min="7" max="7" width="9.140625" customWidth="1"/>
    <col min="8" max="10" width="9.140625" hidden="1" customWidth="1"/>
    <col min="11" max="12" width="9.140625" customWidth="1"/>
  </cols>
  <sheetData>
    <row r="1" spans="1:16" ht="37.5" customHeight="1" thickBot="1" x14ac:dyDescent="0.3">
      <c r="A1" s="40" t="s">
        <v>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.75" customHeight="1" thickBot="1" x14ac:dyDescent="0.3">
      <c r="A2" s="45" t="s">
        <v>11</v>
      </c>
      <c r="B2" s="45" t="s">
        <v>12</v>
      </c>
      <c r="C2" s="45" t="s">
        <v>7</v>
      </c>
      <c r="D2" s="45" t="s">
        <v>8</v>
      </c>
      <c r="E2" s="1"/>
      <c r="F2" s="1"/>
      <c r="G2" s="1"/>
      <c r="H2" s="1" t="s">
        <v>27</v>
      </c>
      <c r="I2" s="1" t="s">
        <v>26</v>
      </c>
      <c r="J2" s="1"/>
    </row>
    <row r="3" spans="1:16" ht="15.75" thickBot="1" x14ac:dyDescent="0.3">
      <c r="A3" s="14" t="s">
        <v>0</v>
      </c>
      <c r="B3" s="9">
        <v>4.1640435126692763</v>
      </c>
      <c r="C3" s="9">
        <f>H3-J3</f>
        <v>5.5430212595089827</v>
      </c>
      <c r="D3" s="9">
        <f>I3-J3</f>
        <v>4.0705887749503749</v>
      </c>
      <c r="E3" s="1"/>
      <c r="F3" s="1"/>
      <c r="G3" s="1"/>
      <c r="H3" s="1">
        <v>12.943021259508983</v>
      </c>
      <c r="I3" s="1">
        <v>11.470588774950375</v>
      </c>
      <c r="J3" s="2">
        <v>7.4</v>
      </c>
    </row>
    <row r="4" spans="1:16" ht="15.75" thickBot="1" x14ac:dyDescent="0.3">
      <c r="A4" s="15" t="s">
        <v>1</v>
      </c>
      <c r="B4" s="10">
        <v>1.7717993623265067</v>
      </c>
      <c r="C4" s="10">
        <f t="shared" ref="C4:C21" si="0">H4-J4</f>
        <v>2.4515230873941576</v>
      </c>
      <c r="D4" s="10">
        <f t="shared" ref="D4:D21" si="1">I4-J4</f>
        <v>0.21174789780568659</v>
      </c>
      <c r="E4" s="1"/>
      <c r="F4" s="1"/>
      <c r="G4" s="1"/>
      <c r="H4" s="1">
        <v>11.051523087394157</v>
      </c>
      <c r="I4" s="1">
        <v>8.8117478978056862</v>
      </c>
      <c r="J4" s="3">
        <v>8.6</v>
      </c>
    </row>
    <row r="5" spans="1:16" ht="15.75" thickBot="1" x14ac:dyDescent="0.3">
      <c r="A5" s="15" t="s">
        <v>2</v>
      </c>
      <c r="B5" s="10">
        <v>0.86974818587758451</v>
      </c>
      <c r="C5" s="10">
        <f t="shared" si="0"/>
        <v>-2.6330719791580117</v>
      </c>
      <c r="D5" s="10">
        <f t="shared" si="1"/>
        <v>3.6369437302695911</v>
      </c>
      <c r="E5" s="1"/>
      <c r="F5" s="1"/>
      <c r="G5" s="1"/>
      <c r="H5" s="1">
        <v>4.2669280208419886</v>
      </c>
      <c r="I5" s="1">
        <v>10.536943730269591</v>
      </c>
      <c r="J5" s="3">
        <v>6.9</v>
      </c>
    </row>
    <row r="6" spans="1:16" ht="15.75" thickBot="1" x14ac:dyDescent="0.3">
      <c r="A6" s="15" t="s">
        <v>3</v>
      </c>
      <c r="B6" s="10">
        <v>1.2657931985696682</v>
      </c>
      <c r="C6" s="10">
        <f t="shared" si="0"/>
        <v>3.1165847354861205</v>
      </c>
      <c r="D6" s="10">
        <f t="shared" si="1"/>
        <v>1.5846897355530798</v>
      </c>
      <c r="E6" s="1"/>
      <c r="F6" s="1"/>
      <c r="G6" s="1"/>
      <c r="H6" s="1">
        <v>8.3165847354861206</v>
      </c>
      <c r="I6" s="1">
        <v>6.78468973555308</v>
      </c>
      <c r="J6" s="3">
        <v>5.2</v>
      </c>
    </row>
    <row r="7" spans="1:16" ht="15.75" thickBot="1" x14ac:dyDescent="0.3">
      <c r="A7" s="15" t="s">
        <v>4</v>
      </c>
      <c r="B7" s="10">
        <v>4.5417254961178832</v>
      </c>
      <c r="C7" s="10">
        <f t="shared" si="0"/>
        <v>11.414984426719467</v>
      </c>
      <c r="D7" s="10">
        <f t="shared" si="1"/>
        <v>3.8964149925264886</v>
      </c>
      <c r="E7" s="1"/>
      <c r="F7" s="1"/>
      <c r="G7" s="1"/>
      <c r="H7" s="1">
        <v>16.714984426719468</v>
      </c>
      <c r="I7" s="1">
        <v>9.1964149925264884</v>
      </c>
      <c r="J7" s="3">
        <v>5.3</v>
      </c>
    </row>
    <row r="8" spans="1:16" ht="15.75" thickBot="1" x14ac:dyDescent="0.3">
      <c r="A8" s="15" t="s">
        <v>5</v>
      </c>
      <c r="B8" s="10">
        <v>4.3468657062620855</v>
      </c>
      <c r="C8" s="10">
        <f t="shared" si="0"/>
        <v>9.3156048034392605</v>
      </c>
      <c r="D8" s="10">
        <f t="shared" si="1"/>
        <v>2.7812348734122727</v>
      </c>
      <c r="E8" s="1"/>
      <c r="F8" s="1"/>
      <c r="G8" s="1"/>
      <c r="H8" s="1">
        <v>15.015604803439262</v>
      </c>
      <c r="I8" s="1">
        <v>8.4812348734122729</v>
      </c>
      <c r="J8" s="3">
        <v>5.7</v>
      </c>
    </row>
    <row r="9" spans="1:16" ht="15.75" thickBot="1" x14ac:dyDescent="0.3">
      <c r="A9" s="15" t="s">
        <v>6</v>
      </c>
      <c r="B9" s="10">
        <v>2.2675826053079202</v>
      </c>
      <c r="C9" s="10">
        <f t="shared" si="0"/>
        <v>10.262265304837111</v>
      </c>
      <c r="D9" s="10">
        <f t="shared" si="1"/>
        <v>0.51338230461863965</v>
      </c>
      <c r="E9" s="1"/>
      <c r="F9" s="32"/>
      <c r="G9" s="1"/>
      <c r="H9" s="1">
        <v>19.462265304837111</v>
      </c>
      <c r="I9" s="1">
        <v>9.7133823046186389</v>
      </c>
      <c r="J9" s="3">
        <v>9.1999999999999993</v>
      </c>
    </row>
    <row r="10" spans="1:16" ht="15.75" thickBot="1" x14ac:dyDescent="0.3">
      <c r="A10" s="15">
        <v>2003</v>
      </c>
      <c r="B10" s="10">
        <v>3.2308135619819898</v>
      </c>
      <c r="C10" s="10">
        <f t="shared" si="0"/>
        <v>4.0552209190337543</v>
      </c>
      <c r="D10" s="10">
        <f t="shared" si="1"/>
        <v>4.3889727404347703</v>
      </c>
      <c r="E10" s="1"/>
      <c r="F10" s="32"/>
      <c r="G10" s="1"/>
      <c r="H10" s="1">
        <v>9.9552209190337546</v>
      </c>
      <c r="I10" s="1">
        <v>10.288972740434771</v>
      </c>
      <c r="J10" s="37">
        <v>5.9</v>
      </c>
    </row>
    <row r="11" spans="1:16" ht="15.75" thickBot="1" x14ac:dyDescent="0.3">
      <c r="A11" s="15">
        <v>2004</v>
      </c>
      <c r="B11" s="10">
        <v>4.4598728513378756</v>
      </c>
      <c r="C11" s="10">
        <f t="shared" si="0"/>
        <v>9.0775902226287748</v>
      </c>
      <c r="D11" s="10">
        <f t="shared" si="1"/>
        <v>8.1684575321916206</v>
      </c>
      <c r="E11" s="1"/>
      <c r="F11" s="32"/>
      <c r="G11" s="1"/>
      <c r="H11" s="1">
        <v>10.477590222628775</v>
      </c>
      <c r="I11" s="1">
        <v>9.568457532191621</v>
      </c>
      <c r="J11" s="37">
        <v>1.4</v>
      </c>
    </row>
    <row r="12" spans="1:16" ht="15.75" thickBot="1" x14ac:dyDescent="0.3">
      <c r="A12" s="15">
        <v>2005</v>
      </c>
      <c r="B12" s="10">
        <v>5.6735759535664414</v>
      </c>
      <c r="C12" s="10">
        <f t="shared" si="0"/>
        <v>6.3988526323873849</v>
      </c>
      <c r="D12" s="10">
        <f t="shared" si="1"/>
        <v>6.5152127603472554</v>
      </c>
      <c r="E12" s="1"/>
      <c r="F12" s="32"/>
      <c r="G12" s="1"/>
      <c r="H12" s="1">
        <v>9.7988526323873852</v>
      </c>
      <c r="I12" s="1">
        <v>9.9152127603472557</v>
      </c>
      <c r="J12" s="37">
        <v>3.4</v>
      </c>
    </row>
    <row r="13" spans="1:16" ht="15.75" thickBot="1" x14ac:dyDescent="0.3">
      <c r="A13" s="15">
        <v>2006</v>
      </c>
      <c r="B13" s="10">
        <v>5.4039473694804387</v>
      </c>
      <c r="C13" s="10">
        <f t="shared" si="0"/>
        <v>5.9879087923314334</v>
      </c>
      <c r="D13" s="10">
        <f t="shared" si="1"/>
        <v>6.0377223437859335</v>
      </c>
      <c r="E13" s="1"/>
      <c r="F13" s="32"/>
      <c r="G13" s="1"/>
      <c r="H13" s="1">
        <v>10.587908792331433</v>
      </c>
      <c r="I13" s="1">
        <v>10.637722343785933</v>
      </c>
      <c r="J13" s="37">
        <v>4.5999999999999996</v>
      </c>
    </row>
    <row r="14" spans="1:16" ht="15.75" thickBot="1" x14ac:dyDescent="0.3">
      <c r="A14" s="15">
        <v>2007</v>
      </c>
      <c r="B14" s="10">
        <v>6.1882201539361859</v>
      </c>
      <c r="C14" s="10">
        <f t="shared" si="0"/>
        <v>8.2735966802109857</v>
      </c>
      <c r="D14" s="10">
        <f t="shared" si="1"/>
        <v>6.9480046679458081</v>
      </c>
      <c r="E14" s="1"/>
      <c r="F14" s="32"/>
      <c r="G14" s="1"/>
      <c r="H14" s="1">
        <v>15.373596680210985</v>
      </c>
      <c r="I14" s="1">
        <v>14.048004667945808</v>
      </c>
      <c r="J14" s="37">
        <v>7.1</v>
      </c>
    </row>
    <row r="15" spans="1:16" ht="15.75" thickBot="1" x14ac:dyDescent="0.3">
      <c r="A15" s="15">
        <v>2008</v>
      </c>
      <c r="B15" s="10">
        <v>4.0164004726058415</v>
      </c>
      <c r="C15" s="10">
        <f t="shared" si="0"/>
        <v>1.0278872019964602</v>
      </c>
      <c r="D15" s="10">
        <f t="shared" si="1"/>
        <v>1.7953065567410302</v>
      </c>
      <c r="E15" s="1"/>
      <c r="F15" s="32"/>
      <c r="G15" s="1"/>
      <c r="H15" s="1">
        <v>12.52788720199646</v>
      </c>
      <c r="I15" s="1">
        <v>13.29530655674103</v>
      </c>
      <c r="J15" s="37">
        <v>11.5</v>
      </c>
    </row>
    <row r="16" spans="1:16" ht="15.75" thickBot="1" x14ac:dyDescent="0.3">
      <c r="A16" s="15">
        <v>2009</v>
      </c>
      <c r="B16" s="10">
        <v>-1.3295696730055044</v>
      </c>
      <c r="C16" s="10">
        <f t="shared" si="0"/>
        <v>-2.3951869035240598</v>
      </c>
      <c r="D16" s="10">
        <f t="shared" si="1"/>
        <v>1.4508819694396635</v>
      </c>
      <c r="E16" s="1"/>
      <c r="F16" s="32"/>
      <c r="G16" s="1"/>
      <c r="H16" s="1">
        <v>4.7048130964759398</v>
      </c>
      <c r="I16" s="1">
        <v>8.5508819694396632</v>
      </c>
      <c r="J16" s="37">
        <v>7.1</v>
      </c>
    </row>
    <row r="17" spans="1:10" ht="15.75" thickBot="1" x14ac:dyDescent="0.3">
      <c r="A17" s="15">
        <v>2010</v>
      </c>
      <c r="B17" s="10">
        <v>3.4337221504564801</v>
      </c>
      <c r="C17" s="10">
        <f t="shared" si="0"/>
        <v>2.905537316253473</v>
      </c>
      <c r="D17" s="10">
        <f t="shared" si="1"/>
        <v>8.3299456449019438</v>
      </c>
      <c r="E17" s="1"/>
      <c r="F17" s="32"/>
      <c r="G17" s="1"/>
      <c r="H17" s="1">
        <v>6.2055373162534728</v>
      </c>
      <c r="I17" s="1">
        <v>11.629945644901944</v>
      </c>
      <c r="J17" s="37">
        <v>3.3</v>
      </c>
    </row>
    <row r="18" spans="1:10" ht="15.75" thickBot="1" x14ac:dyDescent="0.3">
      <c r="A18" s="15">
        <v>2011</v>
      </c>
      <c r="B18" s="10">
        <v>3.5395190825722547</v>
      </c>
      <c r="C18" s="10">
        <f t="shared" si="0"/>
        <v>3.4851596949924888</v>
      </c>
      <c r="D18" s="10">
        <f t="shared" si="1"/>
        <v>5.0512235107280796</v>
      </c>
      <c r="E18" s="1"/>
      <c r="F18" s="32"/>
      <c r="G18" s="1"/>
      <c r="H18" s="1">
        <v>8.1051596949924889</v>
      </c>
      <c r="I18" s="1">
        <v>9.6712235107280797</v>
      </c>
      <c r="J18" s="37">
        <v>4.62</v>
      </c>
    </row>
    <row r="19" spans="1:10" ht="15.75" thickBot="1" x14ac:dyDescent="0.3">
      <c r="A19" s="15">
        <v>2012</v>
      </c>
      <c r="B19" s="10">
        <v>2.5544751883145724</v>
      </c>
      <c r="C19" s="10">
        <f t="shared" si="0"/>
        <v>2.1802117367712786</v>
      </c>
      <c r="D19" s="10">
        <f t="shared" si="1"/>
        <v>2.3770050406039971</v>
      </c>
      <c r="E19" s="1"/>
      <c r="F19" s="32"/>
      <c r="G19" s="1"/>
      <c r="H19" s="1">
        <v>8.160211736771279</v>
      </c>
      <c r="I19" s="1">
        <v>8.3570050406039975</v>
      </c>
      <c r="J19" s="38">
        <v>5.98</v>
      </c>
    </row>
    <row r="20" spans="1:10" ht="15.75" thickBot="1" x14ac:dyDescent="0.3">
      <c r="A20" s="15">
        <v>2013</v>
      </c>
      <c r="B20" s="10">
        <v>2.0977941276841214</v>
      </c>
      <c r="C20" s="10">
        <f t="shared" si="0"/>
        <v>1.7612649650557488</v>
      </c>
      <c r="D20" s="10">
        <f t="shared" si="1"/>
        <v>3.6122050589256647</v>
      </c>
      <c r="E20" s="1"/>
      <c r="F20" s="32"/>
      <c r="G20" s="1"/>
      <c r="H20" s="1">
        <v>7.3812649650557489</v>
      </c>
      <c r="I20" s="1">
        <v>9.2322050589256648</v>
      </c>
      <c r="J20" s="38">
        <v>5.62</v>
      </c>
    </row>
    <row r="21" spans="1:10" ht="15.75" thickBot="1" x14ac:dyDescent="0.3">
      <c r="A21" s="16">
        <v>2014</v>
      </c>
      <c r="B21" s="11">
        <v>1.6424049273735193</v>
      </c>
      <c r="C21" s="11">
        <f t="shared" si="0"/>
        <v>2.658380833538426</v>
      </c>
      <c r="D21" s="11">
        <f t="shared" si="1"/>
        <v>2.6795830478916063</v>
      </c>
      <c r="E21" s="1"/>
      <c r="F21" s="32"/>
      <c r="G21" s="1"/>
      <c r="H21" s="1">
        <v>7.9583808335384258</v>
      </c>
      <c r="I21" s="1">
        <v>7.9795830478916061</v>
      </c>
      <c r="J21" s="39">
        <v>5.3</v>
      </c>
    </row>
    <row r="22" spans="1:10" ht="9" customHeight="1" x14ac:dyDescent="0.25">
      <c r="A22" s="5"/>
      <c r="B22" s="6"/>
      <c r="C22" s="6"/>
      <c r="D22" s="6"/>
      <c r="E22" s="1"/>
      <c r="F22" s="32"/>
      <c r="G22" s="1"/>
      <c r="H22" s="1"/>
      <c r="I22" s="1"/>
      <c r="J22" s="7"/>
    </row>
    <row r="23" spans="1:10" ht="39" customHeight="1" x14ac:dyDescent="0.25">
      <c r="A23" s="8"/>
      <c r="B23" s="19" t="str">
        <f>B2</f>
        <v>Gross Domestic Product</v>
      </c>
      <c r="C23" s="19" t="str">
        <f>C2</f>
        <v>Annual Gross Operating Surplus</v>
      </c>
      <c r="D23" s="19" t="str">
        <f>D2</f>
        <v>Annual Compensation of Employees</v>
      </c>
      <c r="E23" s="12"/>
      <c r="F23" s="13"/>
      <c r="G23" s="1"/>
      <c r="H23" s="1"/>
      <c r="I23" s="1"/>
      <c r="J23" s="1"/>
    </row>
    <row r="24" spans="1:10" x14ac:dyDescent="0.25">
      <c r="A24" s="20" t="s">
        <v>9</v>
      </c>
      <c r="B24" s="18">
        <f>AVERAGE(B3:B21)</f>
        <v>3.1651965386018506</v>
      </c>
      <c r="C24" s="18">
        <f>AVERAGE(C3:C21)</f>
        <v>4.4677545121001705</v>
      </c>
      <c r="D24" s="18">
        <f>AVERAGE(D3:D21)</f>
        <v>3.8973433254249219</v>
      </c>
      <c r="E24" s="12"/>
      <c r="F24" s="13"/>
      <c r="G24" s="1"/>
      <c r="H24" s="1"/>
      <c r="I24" s="1"/>
      <c r="J24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4" width="25.28515625" customWidth="1"/>
    <col min="6" max="6" width="15" customWidth="1"/>
    <col min="8" max="11" width="9.140625" customWidth="1"/>
  </cols>
  <sheetData>
    <row r="1" spans="1:16" ht="37.5" customHeight="1" thickBot="1" x14ac:dyDescent="0.3">
      <c r="A1" s="46" t="s">
        <v>13</v>
      </c>
      <c r="B1" s="47"/>
      <c r="C1" s="47"/>
      <c r="D1" s="47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.75" customHeight="1" thickBot="1" x14ac:dyDescent="0.3">
      <c r="A2" s="48" t="s">
        <v>11</v>
      </c>
      <c r="B2" s="48" t="s">
        <v>12</v>
      </c>
      <c r="C2" s="48" t="s">
        <v>7</v>
      </c>
      <c r="D2" s="48" t="s">
        <v>8</v>
      </c>
      <c r="E2" s="1"/>
      <c r="F2" s="1"/>
      <c r="G2" s="1"/>
      <c r="H2" s="1" t="s">
        <v>27</v>
      </c>
      <c r="I2" s="1" t="s">
        <v>26</v>
      </c>
      <c r="J2" s="1"/>
    </row>
    <row r="3" spans="1:16" ht="15.75" thickBot="1" x14ac:dyDescent="0.3">
      <c r="A3" s="15">
        <v>2003</v>
      </c>
      <c r="B3" s="10">
        <v>3.2308142104192661</v>
      </c>
      <c r="C3" s="9">
        <f>H3-J3</f>
        <v>4.0550290304534542</v>
      </c>
      <c r="D3" s="9">
        <f>I3-J3</f>
        <v>4.3888779611176094</v>
      </c>
      <c r="E3" s="1"/>
      <c r="F3" s="34"/>
      <c r="G3" s="1"/>
      <c r="H3" s="10">
        <v>9.9550290304534546</v>
      </c>
      <c r="I3" s="10">
        <v>10.28887796111761</v>
      </c>
      <c r="J3" s="37">
        <v>5.9</v>
      </c>
    </row>
    <row r="4" spans="1:16" ht="15.75" thickBot="1" x14ac:dyDescent="0.3">
      <c r="A4" s="15">
        <v>2004</v>
      </c>
      <c r="B4" s="10">
        <v>4.4598725716703491</v>
      </c>
      <c r="C4" s="10">
        <f t="shared" ref="C4:C14" si="0">H4-J4</f>
        <v>9.077590222628773</v>
      </c>
      <c r="D4" s="10">
        <f t="shared" ref="D4:D13" si="1">I4-J4</f>
        <v>8.1684580130141615</v>
      </c>
      <c r="E4" s="1"/>
      <c r="F4" s="34"/>
      <c r="G4" s="1"/>
      <c r="H4" s="10">
        <v>10.477590222628773</v>
      </c>
      <c r="I4" s="10">
        <v>9.5684580130141619</v>
      </c>
      <c r="J4" s="37">
        <v>1.4</v>
      </c>
    </row>
    <row r="5" spans="1:16" ht="15.75" thickBot="1" x14ac:dyDescent="0.3">
      <c r="A5" s="15">
        <v>2005</v>
      </c>
      <c r="B5" s="10">
        <v>5.6735748938324004</v>
      </c>
      <c r="C5" s="10">
        <f t="shared" si="0"/>
        <v>6.3988526323873725</v>
      </c>
      <c r="D5" s="10">
        <f t="shared" si="1"/>
        <v>6.5152149750946826</v>
      </c>
      <c r="E5" s="1"/>
      <c r="F5" s="34"/>
      <c r="G5" s="1"/>
      <c r="H5" s="10">
        <v>9.7988526323873728</v>
      </c>
      <c r="I5" s="10">
        <v>9.915214975094683</v>
      </c>
      <c r="J5" s="37">
        <v>3.4</v>
      </c>
    </row>
    <row r="6" spans="1:16" ht="15.75" thickBot="1" x14ac:dyDescent="0.3">
      <c r="A6" s="15">
        <v>2006</v>
      </c>
      <c r="B6" s="10">
        <v>5.4039459995418095</v>
      </c>
      <c r="C6" s="10">
        <f t="shared" si="0"/>
        <v>5.9879087923314316</v>
      </c>
      <c r="D6" s="10">
        <f t="shared" si="1"/>
        <v>6.0377201162141745</v>
      </c>
      <c r="E6" s="1"/>
      <c r="F6" s="34"/>
      <c r="G6" s="1"/>
      <c r="H6" s="10">
        <v>10.587908792331431</v>
      </c>
      <c r="I6" s="10">
        <v>10.637720116214174</v>
      </c>
      <c r="J6" s="37">
        <v>4.5999999999999996</v>
      </c>
    </row>
    <row r="7" spans="1:16" ht="15.75" thickBot="1" x14ac:dyDescent="0.3">
      <c r="A7" s="15">
        <v>2007</v>
      </c>
      <c r="B7" s="10">
        <v>6.1882201742559078</v>
      </c>
      <c r="C7" s="10">
        <f t="shared" si="0"/>
        <v>8.2735966802110017</v>
      </c>
      <c r="D7" s="10">
        <f t="shared" si="1"/>
        <v>6.9480041090887212</v>
      </c>
      <c r="E7" s="1"/>
      <c r="F7" s="34"/>
      <c r="G7" s="1"/>
      <c r="H7" s="10">
        <v>15.373596680211001</v>
      </c>
      <c r="I7" s="10">
        <v>14.048004109088721</v>
      </c>
      <c r="J7" s="37">
        <v>7.1</v>
      </c>
    </row>
    <row r="8" spans="1:16" ht="15.75" thickBot="1" x14ac:dyDescent="0.3">
      <c r="A8" s="15">
        <v>2008</v>
      </c>
      <c r="B8" s="10">
        <v>5.1175844147852176</v>
      </c>
      <c r="C8" s="10">
        <f t="shared" si="0"/>
        <v>2.2517209980433872</v>
      </c>
      <c r="D8" s="10">
        <f t="shared" si="1"/>
        <v>2.9109036053311019</v>
      </c>
      <c r="E8" s="1"/>
      <c r="F8" s="34"/>
      <c r="G8" s="1"/>
      <c r="H8" s="10">
        <v>13.751720998043387</v>
      </c>
      <c r="I8" s="10">
        <v>14.410903605331102</v>
      </c>
      <c r="J8" s="37">
        <v>11.5</v>
      </c>
    </row>
    <row r="9" spans="1:16" ht="15.75" thickBot="1" x14ac:dyDescent="0.3">
      <c r="A9" s="15">
        <v>2009</v>
      </c>
      <c r="B9" s="10">
        <v>-3.0400551951403441</v>
      </c>
      <c r="C9" s="10">
        <f t="shared" si="0"/>
        <v>-5.217853832368653</v>
      </c>
      <c r="D9" s="10">
        <f t="shared" si="1"/>
        <v>-1.3974601210831548</v>
      </c>
      <c r="E9" s="1"/>
      <c r="F9" s="34"/>
      <c r="G9" s="1"/>
      <c r="H9" s="10">
        <v>1.8821461676313465</v>
      </c>
      <c r="I9" s="10">
        <v>5.7025398789168449</v>
      </c>
      <c r="J9" s="37">
        <v>7.1</v>
      </c>
    </row>
    <row r="10" spans="1:16" ht="15.75" thickBot="1" x14ac:dyDescent="0.3">
      <c r="A10" s="15">
        <v>2010</v>
      </c>
      <c r="B10" s="10">
        <v>4.9242892186986937</v>
      </c>
      <c r="C10" s="10">
        <f t="shared" si="0"/>
        <v>4.4782850414619952</v>
      </c>
      <c r="D10" s="10">
        <f t="shared" si="1"/>
        <v>9.9632860464092836</v>
      </c>
      <c r="E10" s="1"/>
      <c r="F10" s="34"/>
      <c r="G10" s="1"/>
      <c r="H10" s="10">
        <v>7.7782850414619951</v>
      </c>
      <c r="I10" s="10">
        <v>13.263286046409284</v>
      </c>
      <c r="J10" s="37">
        <v>3.3</v>
      </c>
    </row>
    <row r="11" spans="1:16" ht="15.75" thickBot="1" x14ac:dyDescent="0.3">
      <c r="A11" s="15">
        <v>2011</v>
      </c>
      <c r="B11" s="10">
        <v>3.5836201064173303</v>
      </c>
      <c r="C11" s="10">
        <f t="shared" si="0"/>
        <v>3.5752478486954713</v>
      </c>
      <c r="D11" s="10">
        <f t="shared" si="1"/>
        <v>5.2172307868969012</v>
      </c>
      <c r="E11" s="1"/>
      <c r="F11" s="34"/>
      <c r="G11" s="1"/>
      <c r="H11" s="10">
        <v>8.1952478486954714</v>
      </c>
      <c r="I11" s="10">
        <v>9.8372307868969013</v>
      </c>
      <c r="J11" s="37">
        <v>4.62</v>
      </c>
    </row>
    <row r="12" spans="1:16" ht="15.75" thickBot="1" x14ac:dyDescent="0.3">
      <c r="A12" s="15">
        <v>2012</v>
      </c>
      <c r="B12" s="10">
        <v>2.1123905449235285</v>
      </c>
      <c r="C12" s="10">
        <f t="shared" si="0"/>
        <v>1.5407177291240997</v>
      </c>
      <c r="D12" s="10">
        <f t="shared" si="1"/>
        <v>1.6715537862824688</v>
      </c>
      <c r="E12" s="1"/>
      <c r="F12" s="34"/>
      <c r="G12" s="1"/>
      <c r="H12" s="10">
        <v>7.5207177291241001</v>
      </c>
      <c r="I12" s="10">
        <v>7.6515537862824692</v>
      </c>
      <c r="J12" s="38">
        <v>5.98</v>
      </c>
    </row>
    <row r="13" spans="1:16" ht="15.75" thickBot="1" x14ac:dyDescent="0.3">
      <c r="A13" s="15">
        <v>2013</v>
      </c>
      <c r="B13" s="10">
        <v>2.4533512822577834</v>
      </c>
      <c r="C13" s="10">
        <f t="shared" si="0"/>
        <v>2.2184235186443884</v>
      </c>
      <c r="D13" s="10">
        <f t="shared" si="1"/>
        <v>3.9557426807607312</v>
      </c>
      <c r="E13" s="1"/>
      <c r="F13" s="34"/>
      <c r="G13" s="1"/>
      <c r="H13" s="10">
        <v>7.8384235186443885</v>
      </c>
      <c r="I13" s="10">
        <v>9.5757426807607313</v>
      </c>
      <c r="J13" s="38">
        <v>5.62</v>
      </c>
    </row>
    <row r="14" spans="1:16" ht="14.25" customHeight="1" thickBot="1" x14ac:dyDescent="0.3">
      <c r="A14" s="16">
        <v>2014</v>
      </c>
      <c r="B14" s="11">
        <v>1.7983523324650463</v>
      </c>
      <c r="C14" s="11">
        <f t="shared" si="0"/>
        <v>2.4849382050556947</v>
      </c>
      <c r="D14" s="11">
        <f>I14-J14</f>
        <v>2.6095811878617319</v>
      </c>
      <c r="E14" s="1"/>
      <c r="F14" s="34"/>
      <c r="G14" s="1"/>
      <c r="H14" s="11">
        <v>7.7849382050556946</v>
      </c>
      <c r="I14" s="11">
        <v>7.9095811878617317</v>
      </c>
      <c r="J14" s="39">
        <v>5.3</v>
      </c>
    </row>
    <row r="15" spans="1:16" ht="16.5" customHeight="1" x14ac:dyDescent="0.25">
      <c r="A15" s="5"/>
      <c r="B15" s="6"/>
      <c r="C15" s="6"/>
      <c r="D15" s="6"/>
      <c r="E15" s="1"/>
      <c r="F15" s="34"/>
      <c r="G15" s="1"/>
      <c r="H15" s="1"/>
      <c r="I15" s="1"/>
      <c r="J15" s="7"/>
    </row>
    <row r="16" spans="1:16" ht="34.5" customHeight="1" x14ac:dyDescent="0.25">
      <c r="A16" s="8"/>
      <c r="B16" s="19" t="str">
        <f>B2</f>
        <v>Gross Domestic Product</v>
      </c>
      <c r="C16" s="19" t="str">
        <f>C2</f>
        <v>Annual Gross Operating Surplus</v>
      </c>
      <c r="D16" s="19" t="str">
        <f>D2</f>
        <v>Annual Compensation of Employees</v>
      </c>
      <c r="E16" s="12"/>
      <c r="F16" s="13"/>
      <c r="G16" s="1"/>
      <c r="H16" s="1"/>
      <c r="I16" s="1"/>
      <c r="J16" s="1"/>
    </row>
    <row r="17" spans="1:10" x14ac:dyDescent="0.25">
      <c r="A17" s="20" t="s">
        <v>9</v>
      </c>
      <c r="B17" s="18">
        <f>AVERAGE(B3:B14)</f>
        <v>3.4921633795105822</v>
      </c>
      <c r="C17" s="18">
        <f>AVERAGE(C3:C14)</f>
        <v>3.7603714055557007</v>
      </c>
      <c r="D17" s="18">
        <f>AVERAGE(D3:D14)</f>
        <v>4.7490927622490338</v>
      </c>
      <c r="E17" s="12"/>
      <c r="F17" s="13"/>
      <c r="G17" s="1"/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4" width="25.28515625" customWidth="1"/>
    <col min="6" max="6" width="15" customWidth="1"/>
    <col min="7" max="7" width="9.140625" customWidth="1"/>
    <col min="8" max="10" width="9.140625" hidden="1" customWidth="1"/>
  </cols>
  <sheetData>
    <row r="1" spans="1:16" ht="37.5" customHeight="1" thickBot="1" x14ac:dyDescent="0.3">
      <c r="A1" s="46" t="s">
        <v>14</v>
      </c>
      <c r="B1" s="47"/>
      <c r="C1" s="47"/>
      <c r="D1" s="47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.75" customHeight="1" thickBot="1" x14ac:dyDescent="0.3">
      <c r="A2" s="48" t="s">
        <v>11</v>
      </c>
      <c r="B2" s="48" t="s">
        <v>12</v>
      </c>
      <c r="C2" s="48" t="s">
        <v>7</v>
      </c>
      <c r="D2" s="48" t="s">
        <v>8</v>
      </c>
      <c r="E2" s="1"/>
      <c r="F2" s="1"/>
      <c r="G2" s="1"/>
      <c r="H2" s="1" t="s">
        <v>27</v>
      </c>
      <c r="I2" s="1" t="s">
        <v>26</v>
      </c>
      <c r="J2" s="1"/>
    </row>
    <row r="3" spans="1:16" ht="15.75" thickBot="1" x14ac:dyDescent="0.3">
      <c r="A3" s="15">
        <v>2003</v>
      </c>
      <c r="B3" s="10">
        <v>3.230814210419275</v>
      </c>
      <c r="C3" s="9">
        <f>H3-J3</f>
        <v>4.0550290304534844</v>
      </c>
      <c r="D3" s="9">
        <f>I3-J3</f>
        <v>4.3888779611175739</v>
      </c>
      <c r="E3" s="1"/>
      <c r="F3" s="34"/>
      <c r="G3" s="1"/>
      <c r="H3" s="10">
        <v>9.9550290304534848</v>
      </c>
      <c r="I3" s="10">
        <v>10.288877961117574</v>
      </c>
      <c r="J3" s="37">
        <f>Ethekwini!J3</f>
        <v>5.9</v>
      </c>
    </row>
    <row r="4" spans="1:16" ht="15.75" thickBot="1" x14ac:dyDescent="0.3">
      <c r="A4" s="15">
        <v>2004</v>
      </c>
      <c r="B4" s="10">
        <v>4.4598725716703305</v>
      </c>
      <c r="C4" s="10">
        <f t="shared" ref="C4:C14" si="0">H4-J4</f>
        <v>9.0775902226287695</v>
      </c>
      <c r="D4" s="10">
        <f t="shared" ref="D4:D14" si="1">I4-J4</f>
        <v>8.1684580130141793</v>
      </c>
      <c r="E4" s="1"/>
      <c r="F4" s="34"/>
      <c r="G4" s="1"/>
      <c r="H4" s="10">
        <v>10.47759022262877</v>
      </c>
      <c r="I4" s="10">
        <v>9.5684580130141796</v>
      </c>
      <c r="J4" s="37">
        <f>Ethekwini!J4</f>
        <v>1.4</v>
      </c>
    </row>
    <row r="5" spans="1:16" ht="15.75" thickBot="1" x14ac:dyDescent="0.3">
      <c r="A5" s="15">
        <v>2005</v>
      </c>
      <c r="B5" s="10">
        <v>5.6735748938324004</v>
      </c>
      <c r="C5" s="10">
        <f t="shared" si="0"/>
        <v>6.3988526323873636</v>
      </c>
      <c r="D5" s="10">
        <f t="shared" si="1"/>
        <v>6.5152149750946649</v>
      </c>
      <c r="E5" s="1"/>
      <c r="F5" s="34"/>
      <c r="G5" s="1"/>
      <c r="H5" s="10">
        <v>9.7988526323873639</v>
      </c>
      <c r="I5" s="10">
        <v>9.9152149750946652</v>
      </c>
      <c r="J5" s="37">
        <f>Ethekwini!J5</f>
        <v>3.4</v>
      </c>
    </row>
    <row r="6" spans="1:16" ht="15.75" thickBot="1" x14ac:dyDescent="0.3">
      <c r="A6" s="15">
        <v>2006</v>
      </c>
      <c r="B6" s="10">
        <v>5.4039459995417918</v>
      </c>
      <c r="C6" s="10">
        <f t="shared" si="0"/>
        <v>5.9879087923314316</v>
      </c>
      <c r="D6" s="10">
        <f t="shared" si="1"/>
        <v>6.0377201162141692</v>
      </c>
      <c r="E6" s="1"/>
      <c r="F6" s="34"/>
      <c r="G6" s="1"/>
      <c r="H6" s="10">
        <v>10.587908792331431</v>
      </c>
      <c r="I6" s="10">
        <v>10.637720116214169</v>
      </c>
      <c r="J6" s="37">
        <f>Ethekwini!J6</f>
        <v>4.5999999999999996</v>
      </c>
    </row>
    <row r="7" spans="1:16" ht="15.75" thickBot="1" x14ac:dyDescent="0.3">
      <c r="A7" s="15">
        <v>2007</v>
      </c>
      <c r="B7" s="10">
        <v>6.1882201742559335</v>
      </c>
      <c r="C7" s="10">
        <f t="shared" si="0"/>
        <v>8.2735966802110159</v>
      </c>
      <c r="D7" s="10">
        <f t="shared" si="1"/>
        <v>6.9480041090887248</v>
      </c>
      <c r="E7" s="1"/>
      <c r="F7" s="34"/>
      <c r="G7" s="1"/>
      <c r="H7" s="10">
        <v>15.373596680211016</v>
      </c>
      <c r="I7" s="10">
        <v>14.048004109088724</v>
      </c>
      <c r="J7" s="37">
        <f>Ethekwini!J7</f>
        <v>7.1</v>
      </c>
    </row>
    <row r="8" spans="1:16" ht="15.75" thickBot="1" x14ac:dyDescent="0.3">
      <c r="A8" s="15">
        <v>2008</v>
      </c>
      <c r="B8" s="10">
        <v>2.4442104891155432</v>
      </c>
      <c r="C8" s="10">
        <f t="shared" si="0"/>
        <v>-0.80258014132324895</v>
      </c>
      <c r="D8" s="10">
        <f t="shared" si="1"/>
        <v>0.15147582138679816</v>
      </c>
      <c r="E8" s="1"/>
      <c r="F8" s="34"/>
      <c r="G8" s="1"/>
      <c r="H8" s="10">
        <v>10.697419858676751</v>
      </c>
      <c r="I8" s="10">
        <v>11.651475821386798</v>
      </c>
      <c r="J8" s="37">
        <f>Ethekwini!J8</f>
        <v>11.5</v>
      </c>
    </row>
    <row r="9" spans="1:16" ht="15.75" thickBot="1" x14ac:dyDescent="0.3">
      <c r="A9" s="15">
        <v>2009</v>
      </c>
      <c r="B9" s="10">
        <v>6.2758040889803368</v>
      </c>
      <c r="C9" s="10">
        <f t="shared" si="0"/>
        <v>4.5742315266440379</v>
      </c>
      <c r="D9" s="10">
        <f t="shared" si="1"/>
        <v>8.8809543742479242</v>
      </c>
      <c r="E9" s="1"/>
      <c r="F9" s="34"/>
      <c r="G9" s="1"/>
      <c r="H9" s="10">
        <v>11.674231526644038</v>
      </c>
      <c r="I9" s="10">
        <v>15.980954374247924</v>
      </c>
      <c r="J9" s="37">
        <f>Ethekwini!J9</f>
        <v>7.1</v>
      </c>
    </row>
    <row r="10" spans="1:16" ht="15.75" thickBot="1" x14ac:dyDescent="0.3">
      <c r="A10" s="15">
        <v>2010</v>
      </c>
      <c r="B10" s="10">
        <v>-0.40196583154992382</v>
      </c>
      <c r="C10" s="10">
        <f t="shared" si="0"/>
        <v>-0.95465682467772384</v>
      </c>
      <c r="D10" s="10">
        <f t="shared" si="1"/>
        <v>4.0701092104844534</v>
      </c>
      <c r="E10" s="1"/>
      <c r="F10" s="34"/>
      <c r="G10" s="1"/>
      <c r="H10" s="10">
        <v>2.345343175322276</v>
      </c>
      <c r="I10" s="10">
        <v>7.3701092104844532</v>
      </c>
      <c r="J10" s="37">
        <f>Ethekwini!J10</f>
        <v>3.3</v>
      </c>
    </row>
    <row r="11" spans="1:16" ht="15.75" thickBot="1" x14ac:dyDescent="0.3">
      <c r="A11" s="15">
        <v>2011</v>
      </c>
      <c r="B11" s="10">
        <v>4.0680869083040605</v>
      </c>
      <c r="C11" s="10">
        <f t="shared" si="0"/>
        <v>4.0683476620898658</v>
      </c>
      <c r="D11" s="10">
        <f t="shared" si="1"/>
        <v>5.7306807656093435</v>
      </c>
      <c r="E11" s="1"/>
      <c r="F11" s="34"/>
      <c r="G11" s="1"/>
      <c r="H11" s="10">
        <v>8.6883476620898659</v>
      </c>
      <c r="I11" s="10">
        <v>10.350680765609344</v>
      </c>
      <c r="J11" s="37">
        <f>Ethekwini!J11</f>
        <v>4.62</v>
      </c>
    </row>
    <row r="12" spans="1:16" ht="15.75" thickBot="1" x14ac:dyDescent="0.3">
      <c r="A12" s="15">
        <v>2012</v>
      </c>
      <c r="B12" s="10">
        <v>3.587485446431566</v>
      </c>
      <c r="C12" s="10">
        <f t="shared" si="0"/>
        <v>3.0899661677605099</v>
      </c>
      <c r="D12" s="10">
        <f t="shared" si="1"/>
        <v>3.2436942903224679</v>
      </c>
      <c r="E12" s="1"/>
      <c r="F12" s="34"/>
      <c r="G12" s="1"/>
      <c r="H12" s="10">
        <v>9.0699661677605103</v>
      </c>
      <c r="I12" s="10">
        <v>9.2236942903224683</v>
      </c>
      <c r="J12" s="37">
        <f>Ethekwini!J12</f>
        <v>5.98</v>
      </c>
    </row>
    <row r="13" spans="1:16" ht="15.75" thickBot="1" x14ac:dyDescent="0.3">
      <c r="A13" s="15">
        <v>2013</v>
      </c>
      <c r="B13" s="10">
        <v>1.322332128774937</v>
      </c>
      <c r="C13" s="10">
        <f t="shared" si="0"/>
        <v>1.0233534846758747</v>
      </c>
      <c r="D13" s="10">
        <f t="shared" si="1"/>
        <v>2.7226532748556123</v>
      </c>
      <c r="E13" s="1"/>
      <c r="F13" s="34"/>
      <c r="G13" s="1"/>
      <c r="H13" s="10">
        <v>6.6433534846758748</v>
      </c>
      <c r="I13" s="10">
        <v>8.3426532748556124</v>
      </c>
      <c r="J13" s="37">
        <f>Ethekwini!J13</f>
        <v>5.62</v>
      </c>
    </row>
    <row r="14" spans="1:16" ht="15.75" thickBot="1" x14ac:dyDescent="0.3">
      <c r="A14" s="16">
        <v>2014</v>
      </c>
      <c r="B14" s="11">
        <v>2.0618041047693292</v>
      </c>
      <c r="C14" s="11">
        <f t="shared" si="0"/>
        <v>2.7179374556829794</v>
      </c>
      <c r="D14" s="11">
        <f t="shared" si="1"/>
        <v>2.9046953910460926</v>
      </c>
      <c r="E14" s="1"/>
      <c r="F14" s="34"/>
      <c r="G14" s="1"/>
      <c r="H14" s="11">
        <v>8.0179374556829792</v>
      </c>
      <c r="I14" s="11">
        <v>8.2046953910460925</v>
      </c>
      <c r="J14" s="37">
        <f>Ethekwini!J14</f>
        <v>5.3</v>
      </c>
    </row>
    <row r="15" spans="1:16" ht="9" customHeight="1" x14ac:dyDescent="0.25">
      <c r="A15" s="5"/>
      <c r="B15" s="6"/>
      <c r="C15" s="6"/>
      <c r="D15" s="6"/>
      <c r="E15" s="1"/>
      <c r="F15" s="1"/>
      <c r="G15" s="1"/>
      <c r="H15" s="1"/>
      <c r="I15" s="1"/>
      <c r="J15" s="7"/>
    </row>
    <row r="16" spans="1:16" ht="39" customHeight="1" x14ac:dyDescent="0.25">
      <c r="A16" s="8"/>
      <c r="B16" s="19" t="str">
        <f>B2</f>
        <v>Gross Domestic Product</v>
      </c>
      <c r="C16" s="19" t="str">
        <f>C2</f>
        <v>Annual Gross Operating Surplus</v>
      </c>
      <c r="D16" s="19" t="str">
        <f>D2</f>
        <v>Annual Compensation of Employees</v>
      </c>
      <c r="E16" s="12"/>
      <c r="F16" s="13"/>
      <c r="G16" s="1"/>
      <c r="H16" s="1"/>
      <c r="I16" s="1"/>
      <c r="J16" s="1"/>
    </row>
    <row r="17" spans="1:10" x14ac:dyDescent="0.25">
      <c r="A17" s="20" t="s">
        <v>9</v>
      </c>
      <c r="B17" s="18">
        <f>AVERAGE(B3:B14)</f>
        <v>3.6928487653787987</v>
      </c>
      <c r="C17" s="18">
        <f>AVERAGE(C3:C14)</f>
        <v>3.9591313907386962</v>
      </c>
      <c r="D17" s="18">
        <f>AVERAGE(D3:D14)</f>
        <v>4.9802115252068324</v>
      </c>
      <c r="E17" s="12"/>
      <c r="F17" s="13"/>
      <c r="G17" s="1"/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 x14ac:dyDescent="0.3">
      <c r="A1" s="46" t="s">
        <v>19</v>
      </c>
      <c r="B1" s="47"/>
      <c r="C1" s="47"/>
      <c r="D1" s="47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.75" customHeight="1" thickBot="1" x14ac:dyDescent="0.3">
      <c r="A2" s="48" t="s">
        <v>11</v>
      </c>
      <c r="B2" s="48" t="s">
        <v>12</v>
      </c>
      <c r="C2" s="48" t="s">
        <v>7</v>
      </c>
      <c r="D2" s="48" t="s">
        <v>8</v>
      </c>
      <c r="E2" s="1"/>
      <c r="F2" s="1"/>
      <c r="G2" s="1"/>
      <c r="H2" s="1" t="s">
        <v>27</v>
      </c>
      <c r="I2" s="1" t="s">
        <v>26</v>
      </c>
      <c r="J2" s="1"/>
    </row>
    <row r="3" spans="1:16" ht="15.75" thickBot="1" x14ac:dyDescent="0.3">
      <c r="A3" s="15">
        <v>2003</v>
      </c>
      <c r="B3" s="10">
        <v>3.2308142104192479</v>
      </c>
      <c r="C3" s="9">
        <f>H3-J3</f>
        <v>4.0550290304534862</v>
      </c>
      <c r="D3" s="9">
        <f>I3-J3</f>
        <v>4.3888779611175845</v>
      </c>
      <c r="E3" s="1"/>
      <c r="F3" s="1"/>
      <c r="G3" s="1"/>
      <c r="H3" s="10">
        <v>9.9550290304534865</v>
      </c>
      <c r="I3" s="10">
        <v>10.288877961117585</v>
      </c>
      <c r="J3" s="37">
        <f>Ethekwini!J3</f>
        <v>5.9</v>
      </c>
    </row>
    <row r="4" spans="1:16" ht="15.75" thickBot="1" x14ac:dyDescent="0.3">
      <c r="A4" s="15">
        <v>2004</v>
      </c>
      <c r="B4" s="10">
        <v>4.4598725716703687</v>
      </c>
      <c r="C4" s="10">
        <f t="shared" ref="C4:C14" si="0">H4-J4</f>
        <v>9.0775902226287677</v>
      </c>
      <c r="D4" s="10">
        <f t="shared" ref="D4:D14" si="1">I4-J4</f>
        <v>8.1684580130141669</v>
      </c>
      <c r="E4" s="1"/>
      <c r="F4" s="1"/>
      <c r="G4" s="1"/>
      <c r="H4" s="10">
        <v>10.477590222628768</v>
      </c>
      <c r="I4" s="10">
        <v>9.5684580130141672</v>
      </c>
      <c r="J4" s="37">
        <f>Ethekwini!J4</f>
        <v>1.4</v>
      </c>
    </row>
    <row r="5" spans="1:16" ht="15.75" thickBot="1" x14ac:dyDescent="0.3">
      <c r="A5" s="15">
        <v>2005</v>
      </c>
      <c r="B5" s="10">
        <v>5.6735748938323836</v>
      </c>
      <c r="C5" s="10">
        <f t="shared" si="0"/>
        <v>6.3988526323873831</v>
      </c>
      <c r="D5" s="10">
        <f t="shared" si="1"/>
        <v>6.515214975094695</v>
      </c>
      <c r="E5" s="1"/>
      <c r="F5" s="1"/>
      <c r="G5" s="1"/>
      <c r="H5" s="10">
        <v>9.7988526323873835</v>
      </c>
      <c r="I5" s="10">
        <v>9.9152149750946954</v>
      </c>
      <c r="J5" s="37">
        <f>Ethekwini!J5</f>
        <v>3.4</v>
      </c>
    </row>
    <row r="6" spans="1:16" ht="15.75" thickBot="1" x14ac:dyDescent="0.3">
      <c r="A6" s="15">
        <v>2006</v>
      </c>
      <c r="B6" s="10">
        <v>5.4039459995418015</v>
      </c>
      <c r="C6" s="10">
        <f t="shared" si="0"/>
        <v>5.9879087923314156</v>
      </c>
      <c r="D6" s="10">
        <f t="shared" si="1"/>
        <v>6.0377201162141745</v>
      </c>
      <c r="E6" s="1"/>
      <c r="F6" s="1"/>
      <c r="G6" s="1"/>
      <c r="H6" s="10">
        <v>10.587908792331415</v>
      </c>
      <c r="I6" s="10">
        <v>10.637720116214174</v>
      </c>
      <c r="J6" s="37">
        <f>Ethekwini!J6</f>
        <v>4.5999999999999996</v>
      </c>
    </row>
    <row r="7" spans="1:16" ht="15.75" thickBot="1" x14ac:dyDescent="0.3">
      <c r="A7" s="15">
        <v>2007</v>
      </c>
      <c r="B7" s="10">
        <v>6.18822017425593</v>
      </c>
      <c r="C7" s="10">
        <f t="shared" si="0"/>
        <v>8.2735966802109857</v>
      </c>
      <c r="D7" s="10">
        <f t="shared" si="1"/>
        <v>6.9480041090887106</v>
      </c>
      <c r="E7" s="1"/>
      <c r="F7" s="1"/>
      <c r="G7" s="1"/>
      <c r="H7" s="10">
        <v>15.373596680210985</v>
      </c>
      <c r="I7" s="10">
        <v>14.04800410908871</v>
      </c>
      <c r="J7" s="37">
        <f>Ethekwini!J7</f>
        <v>7.1</v>
      </c>
    </row>
    <row r="8" spans="1:16" ht="15.75" thickBot="1" x14ac:dyDescent="0.3">
      <c r="A8" s="15">
        <v>2008</v>
      </c>
      <c r="B8" s="10">
        <v>9.9050008690078606</v>
      </c>
      <c r="C8" s="10">
        <f t="shared" si="0"/>
        <v>7.5691548405639786</v>
      </c>
      <c r="D8" s="10">
        <f t="shared" si="1"/>
        <v>8.1078982070486916</v>
      </c>
      <c r="E8" s="1"/>
      <c r="F8" s="1"/>
      <c r="G8" s="1"/>
      <c r="H8" s="10">
        <v>19.069154840563979</v>
      </c>
      <c r="I8" s="10">
        <v>19.607898207048692</v>
      </c>
      <c r="J8" s="37">
        <f>Ethekwini!J8</f>
        <v>11.5</v>
      </c>
    </row>
    <row r="9" spans="1:16" ht="15.75" thickBot="1" x14ac:dyDescent="0.3">
      <c r="A9" s="15">
        <v>2009</v>
      </c>
      <c r="B9" s="10">
        <v>-12.074331381754883</v>
      </c>
      <c r="C9" s="10">
        <f t="shared" si="0"/>
        <v>-14.875085812259591</v>
      </c>
      <c r="D9" s="10">
        <f t="shared" si="1"/>
        <v>-11.119913497966229</v>
      </c>
      <c r="E9" s="1"/>
      <c r="F9" s="1"/>
      <c r="G9" s="1"/>
      <c r="H9" s="10">
        <v>-7.7750858122595927</v>
      </c>
      <c r="I9" s="10">
        <v>-4.019913497966229</v>
      </c>
      <c r="J9" s="37">
        <f>Ethekwini!J9</f>
        <v>7.1</v>
      </c>
    </row>
    <row r="10" spans="1:16" ht="15.75" thickBot="1" x14ac:dyDescent="0.3">
      <c r="A10" s="15">
        <v>2010</v>
      </c>
      <c r="B10" s="10">
        <v>10.478308416334048</v>
      </c>
      <c r="C10" s="10">
        <f t="shared" si="0"/>
        <v>10.263430659593666</v>
      </c>
      <c r="D10" s="10">
        <f t="shared" si="1"/>
        <v>15.834834708022242</v>
      </c>
      <c r="E10" s="1"/>
      <c r="F10" s="1"/>
      <c r="G10" s="1"/>
      <c r="H10" s="10">
        <v>13.563430659593667</v>
      </c>
      <c r="I10" s="10">
        <v>19.134834708022243</v>
      </c>
      <c r="J10" s="37">
        <f>Ethekwini!J10</f>
        <v>3.3</v>
      </c>
    </row>
    <row r="11" spans="1:16" ht="15.75" thickBot="1" x14ac:dyDescent="0.3">
      <c r="A11" s="15">
        <v>2011</v>
      </c>
      <c r="B11" s="10">
        <v>3.5251211538359923</v>
      </c>
      <c r="C11" s="10">
        <f t="shared" si="0"/>
        <v>3.5544506140625272</v>
      </c>
      <c r="D11" s="10">
        <f t="shared" si="1"/>
        <v>5.1608371243044937</v>
      </c>
      <c r="E11" s="1"/>
      <c r="F11" s="1"/>
      <c r="G11" s="1"/>
      <c r="H11" s="10">
        <v>8.1744506140625273</v>
      </c>
      <c r="I11" s="10">
        <v>9.7808371243044938</v>
      </c>
      <c r="J11" s="37">
        <f>Ethekwini!J11</f>
        <v>4.62</v>
      </c>
    </row>
    <row r="12" spans="1:16" ht="15.75" thickBot="1" x14ac:dyDescent="0.3">
      <c r="A12" s="15">
        <v>2012</v>
      </c>
      <c r="B12" s="10">
        <v>0.45105112727235452</v>
      </c>
      <c r="C12" s="10">
        <f t="shared" si="0"/>
        <v>-0.25635860115365539</v>
      </c>
      <c r="D12" s="10">
        <f t="shared" si="1"/>
        <v>-6.566755825838122E-2</v>
      </c>
      <c r="E12" s="1"/>
      <c r="F12" s="1"/>
      <c r="G12" s="1"/>
      <c r="H12" s="10">
        <v>5.723641398846345</v>
      </c>
      <c r="I12" s="10">
        <v>5.9143324417416192</v>
      </c>
      <c r="J12" s="37">
        <f>Ethekwini!J12</f>
        <v>5.98</v>
      </c>
    </row>
    <row r="13" spans="1:16" ht="15.75" thickBot="1" x14ac:dyDescent="0.3">
      <c r="A13" s="15">
        <v>2013</v>
      </c>
      <c r="B13" s="10">
        <v>3.6017697222800518</v>
      </c>
      <c r="C13" s="10">
        <f t="shared" si="0"/>
        <v>3.4565854128609201</v>
      </c>
      <c r="D13" s="10">
        <f t="shared" si="1"/>
        <v>5.172706715991862</v>
      </c>
      <c r="E13" s="1"/>
      <c r="F13" s="1"/>
      <c r="G13" s="1"/>
      <c r="H13" s="10">
        <v>9.0765854128609202</v>
      </c>
      <c r="I13" s="10">
        <v>10.792706715991862</v>
      </c>
      <c r="J13" s="37">
        <f>Ethekwini!J13</f>
        <v>5.62</v>
      </c>
    </row>
    <row r="14" spans="1:16" ht="15.75" thickBot="1" x14ac:dyDescent="0.3">
      <c r="A14" s="16">
        <v>2014</v>
      </c>
      <c r="B14" s="11">
        <v>1.5997371054690017</v>
      </c>
      <c r="C14" s="11">
        <f t="shared" si="0"/>
        <v>2.2493882865272647</v>
      </c>
      <c r="D14" s="11">
        <f t="shared" si="1"/>
        <v>2.4010531902539869</v>
      </c>
      <c r="E14" s="1"/>
      <c r="F14" s="1"/>
      <c r="G14" s="1"/>
      <c r="H14" s="11">
        <v>7.5493882865272646</v>
      </c>
      <c r="I14" s="11">
        <v>7.7010531902539867</v>
      </c>
      <c r="J14" s="37">
        <f>Ethekwini!J14</f>
        <v>5.3</v>
      </c>
    </row>
    <row r="15" spans="1:16" ht="9" customHeight="1" x14ac:dyDescent="0.25">
      <c r="A15" s="5"/>
      <c r="B15" s="6"/>
      <c r="C15" s="6"/>
      <c r="D15" s="6"/>
      <c r="E15" s="1"/>
      <c r="F15" s="1"/>
      <c r="G15" s="1"/>
      <c r="H15" s="1"/>
      <c r="I15" s="1"/>
      <c r="J15" s="7"/>
    </row>
    <row r="16" spans="1:16" ht="39" customHeight="1" x14ac:dyDescent="0.25">
      <c r="A16" s="8"/>
      <c r="B16" s="19" t="str">
        <f>B2</f>
        <v>Gross Domestic Product</v>
      </c>
      <c r="C16" s="19" t="str">
        <f>C2</f>
        <v>Annual Gross Operating Surplus</v>
      </c>
      <c r="D16" s="19" t="str">
        <f>D2</f>
        <v>Annual Compensation of Employees</v>
      </c>
      <c r="E16" s="12"/>
      <c r="F16" s="13"/>
      <c r="G16" s="1"/>
      <c r="H16" s="1"/>
      <c r="I16" s="1"/>
      <c r="J16" s="1"/>
    </row>
    <row r="17" spans="1:10" x14ac:dyDescent="0.25">
      <c r="A17" s="20" t="s">
        <v>9</v>
      </c>
      <c r="B17" s="18">
        <f>AVERAGE(B3:B14)</f>
        <v>3.5369237385136807</v>
      </c>
      <c r="C17" s="18">
        <f>AVERAGE(C3:C14)</f>
        <v>3.8128785631839288</v>
      </c>
      <c r="D17" s="18">
        <f>AVERAGE(D3:D14)</f>
        <v>4.7958353386604999</v>
      </c>
      <c r="E17" s="12"/>
      <c r="F17" s="13"/>
      <c r="G17" s="1"/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4" width="25.28515625" customWidth="1"/>
    <col min="6" max="7" width="9.140625" customWidth="1"/>
    <col min="8" max="10" width="9.140625" hidden="1" customWidth="1"/>
  </cols>
  <sheetData>
    <row r="1" spans="1:16" ht="37.5" customHeight="1" thickBot="1" x14ac:dyDescent="0.3">
      <c r="A1" s="46" t="s">
        <v>16</v>
      </c>
      <c r="B1" s="47"/>
      <c r="C1" s="47"/>
      <c r="D1" s="47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" customHeight="1" thickBot="1" x14ac:dyDescent="0.3">
      <c r="A2" s="48" t="s">
        <v>18</v>
      </c>
      <c r="B2" s="48" t="s">
        <v>12</v>
      </c>
      <c r="C2" s="48" t="s">
        <v>7</v>
      </c>
      <c r="D2" s="48" t="s">
        <v>8</v>
      </c>
      <c r="F2" s="36"/>
      <c r="G2" s="36"/>
      <c r="H2" s="1" t="s">
        <v>27</v>
      </c>
      <c r="I2" s="1" t="s">
        <v>26</v>
      </c>
      <c r="J2" s="1"/>
    </row>
    <row r="3" spans="1:16" ht="15.75" thickBot="1" x14ac:dyDescent="0.3">
      <c r="A3" s="15">
        <v>2003</v>
      </c>
      <c r="B3" s="10">
        <v>3.2308142104192936</v>
      </c>
      <c r="C3" s="9">
        <f>H3-J3</f>
        <v>4.0550290304534915</v>
      </c>
      <c r="D3" s="9">
        <f>I3-J3</f>
        <v>4.3888779611175845</v>
      </c>
      <c r="H3" s="10">
        <v>9.9550290304534919</v>
      </c>
      <c r="I3" s="10">
        <v>10.288877961117585</v>
      </c>
      <c r="J3" s="37">
        <f>Ethekwini!J3</f>
        <v>5.9</v>
      </c>
    </row>
    <row r="4" spans="1:16" ht="15.75" thickBot="1" x14ac:dyDescent="0.3">
      <c r="A4" s="15">
        <v>2004</v>
      </c>
      <c r="B4" s="10">
        <v>4.459872571670334</v>
      </c>
      <c r="C4" s="10">
        <f t="shared" ref="C4:C14" si="0">H4-J4</f>
        <v>9.0775902226287553</v>
      </c>
      <c r="D4" s="10">
        <f t="shared" ref="D4:D14" si="1">I4-J4</f>
        <v>8.1684580130141669</v>
      </c>
      <c r="H4" s="10">
        <v>10.477590222628756</v>
      </c>
      <c r="I4" s="10">
        <v>9.5684580130141672</v>
      </c>
      <c r="J4" s="37">
        <f>Ethekwini!J4</f>
        <v>1.4</v>
      </c>
    </row>
    <row r="5" spans="1:16" ht="15.75" thickBot="1" x14ac:dyDescent="0.3">
      <c r="A5" s="15">
        <v>2005</v>
      </c>
      <c r="B5" s="10">
        <v>5.6735748938323942</v>
      </c>
      <c r="C5" s="10">
        <f t="shared" si="0"/>
        <v>6.3988526323873796</v>
      </c>
      <c r="D5" s="10">
        <f t="shared" si="1"/>
        <v>6.515214975094695</v>
      </c>
      <c r="H5" s="10">
        <v>9.7988526323873799</v>
      </c>
      <c r="I5" s="10">
        <v>9.9152149750946954</v>
      </c>
      <c r="J5" s="37">
        <f>Ethekwini!J5</f>
        <v>3.4</v>
      </c>
    </row>
    <row r="6" spans="1:16" ht="15.75" thickBot="1" x14ac:dyDescent="0.3">
      <c r="A6" s="15">
        <v>2006</v>
      </c>
      <c r="B6" s="10">
        <v>5.4039459995417909</v>
      </c>
      <c r="C6" s="10">
        <f t="shared" si="0"/>
        <v>5.9879087923314191</v>
      </c>
      <c r="D6" s="10">
        <f t="shared" si="1"/>
        <v>6.0377201162141745</v>
      </c>
      <c r="H6" s="10">
        <v>10.587908792331419</v>
      </c>
      <c r="I6" s="10">
        <v>10.637720116214174</v>
      </c>
      <c r="J6" s="37">
        <f>Ethekwini!J6</f>
        <v>4.5999999999999996</v>
      </c>
    </row>
    <row r="7" spans="1:16" ht="15.75" thickBot="1" x14ac:dyDescent="0.3">
      <c r="A7" s="15">
        <v>2007</v>
      </c>
      <c r="B7" s="10">
        <v>6.1882201742559371</v>
      </c>
      <c r="C7" s="10">
        <f t="shared" si="0"/>
        <v>8.2735966802109999</v>
      </c>
      <c r="D7" s="10">
        <f t="shared" si="1"/>
        <v>6.9480041090887106</v>
      </c>
      <c r="H7" s="10">
        <v>15.373596680211</v>
      </c>
      <c r="I7" s="10">
        <v>14.04800410908871</v>
      </c>
      <c r="J7" s="37">
        <f>Ethekwini!J7</f>
        <v>7.1</v>
      </c>
    </row>
    <row r="8" spans="1:16" ht="15.75" thickBot="1" x14ac:dyDescent="0.3">
      <c r="A8" s="15">
        <v>2008</v>
      </c>
      <c r="B8" s="10">
        <v>0.88899187637906074</v>
      </c>
      <c r="C8" s="10">
        <f t="shared" si="0"/>
        <v>-2.5370773226254926</v>
      </c>
      <c r="D8" s="10">
        <f t="shared" si="1"/>
        <v>8.1078982070486916</v>
      </c>
      <c r="H8" s="10">
        <v>8.9629226773745074</v>
      </c>
      <c r="I8" s="10">
        <v>19.607898207048692</v>
      </c>
      <c r="J8" s="37">
        <f>Ethekwini!J8</f>
        <v>11.5</v>
      </c>
    </row>
    <row r="9" spans="1:16" ht="15.75" thickBot="1" x14ac:dyDescent="0.3">
      <c r="A9" s="15">
        <v>2009</v>
      </c>
      <c r="B9" s="10">
        <v>6.2926260075706786</v>
      </c>
      <c r="C9" s="10">
        <f t="shared" si="0"/>
        <v>4.8186288111048405</v>
      </c>
      <c r="D9" s="10">
        <f t="shared" si="1"/>
        <v>-11.119913497966229</v>
      </c>
      <c r="H9" s="10">
        <v>11.91862881110484</v>
      </c>
      <c r="I9" s="10">
        <v>-4.019913497966229</v>
      </c>
      <c r="J9" s="37">
        <f>Ethekwini!J9</f>
        <v>7.1</v>
      </c>
    </row>
    <row r="10" spans="1:16" ht="15.75" thickBot="1" x14ac:dyDescent="0.3">
      <c r="A10" s="15">
        <v>2010</v>
      </c>
      <c r="B10" s="10">
        <v>9.83245005749213E-2</v>
      </c>
      <c r="C10" s="10">
        <f t="shared" si="0"/>
        <v>-0.57297679804812507</v>
      </c>
      <c r="D10" s="10">
        <f t="shared" si="1"/>
        <v>15.834834708022242</v>
      </c>
      <c r="H10" s="10">
        <v>2.7270232019518748</v>
      </c>
      <c r="I10" s="10">
        <v>19.134834708022243</v>
      </c>
      <c r="J10" s="37">
        <f>Ethekwini!J10</f>
        <v>3.3</v>
      </c>
    </row>
    <row r="11" spans="1:16" ht="15.75" thickBot="1" x14ac:dyDescent="0.3">
      <c r="A11" s="15">
        <v>2011</v>
      </c>
      <c r="B11" s="10">
        <v>3.718713646990667</v>
      </c>
      <c r="C11" s="10">
        <f t="shared" si="0"/>
        <v>3.6976829557857647</v>
      </c>
      <c r="D11" s="10">
        <f t="shared" si="1"/>
        <v>5.1608371243044937</v>
      </c>
      <c r="H11" s="10">
        <v>8.3176829557857648</v>
      </c>
      <c r="I11" s="10">
        <v>9.7808371243044938</v>
      </c>
      <c r="J11" s="37">
        <f>Ethekwini!J11</f>
        <v>4.62</v>
      </c>
    </row>
    <row r="12" spans="1:16" ht="15.75" thickBot="1" x14ac:dyDescent="0.3">
      <c r="A12" s="15">
        <v>2012</v>
      </c>
      <c r="B12" s="10">
        <v>3.6438722969206028</v>
      </c>
      <c r="C12" s="10">
        <f t="shared" si="0"/>
        <v>3.1930535118645285</v>
      </c>
      <c r="D12" s="10">
        <f t="shared" si="1"/>
        <v>-6.566755825838122E-2</v>
      </c>
      <c r="H12" s="10">
        <v>9.1730535118645289</v>
      </c>
      <c r="I12" s="10">
        <v>5.9143324417416192</v>
      </c>
      <c r="J12" s="37">
        <f>Ethekwini!J12</f>
        <v>5.98</v>
      </c>
    </row>
    <row r="13" spans="1:16" ht="15.75" thickBot="1" x14ac:dyDescent="0.3">
      <c r="A13" s="15">
        <v>2013</v>
      </c>
      <c r="B13" s="10">
        <v>1.3983132585413551</v>
      </c>
      <c r="C13" s="10">
        <f t="shared" si="0"/>
        <v>1.0775860426328148</v>
      </c>
      <c r="D13" s="10">
        <f t="shared" si="1"/>
        <v>5.172706715991862</v>
      </c>
      <c r="H13" s="10">
        <v>6.6975860426328149</v>
      </c>
      <c r="I13" s="10">
        <v>10.792706715991862</v>
      </c>
      <c r="J13" s="37">
        <f>Ethekwini!J13</f>
        <v>5.62</v>
      </c>
    </row>
    <row r="14" spans="1:16" ht="15.75" thickBot="1" x14ac:dyDescent="0.3">
      <c r="A14" s="16">
        <v>2014</v>
      </c>
      <c r="B14" s="11">
        <v>1.9939319982448498</v>
      </c>
      <c r="C14" s="11">
        <f t="shared" si="0"/>
        <v>2.6749775023670423</v>
      </c>
      <c r="D14" s="11">
        <f t="shared" si="1"/>
        <v>2.4010531902539869</v>
      </c>
      <c r="H14" s="11">
        <v>7.9749775023670422</v>
      </c>
      <c r="I14" s="11">
        <v>7.7010531902539867</v>
      </c>
      <c r="J14" s="37">
        <f>Ethekwini!J14</f>
        <v>5.3</v>
      </c>
    </row>
    <row r="15" spans="1:16" ht="9" customHeight="1" x14ac:dyDescent="0.25">
      <c r="A15" s="5"/>
      <c r="B15" s="6"/>
      <c r="C15" s="6"/>
      <c r="D15" s="6"/>
      <c r="J15" s="17"/>
    </row>
    <row r="16" spans="1:16" ht="39" customHeight="1" x14ac:dyDescent="0.25">
      <c r="A16" s="21"/>
      <c r="B16" s="22" t="str">
        <f>B2</f>
        <v>Gross Domestic Product</v>
      </c>
      <c r="C16" s="19" t="s">
        <v>7</v>
      </c>
      <c r="D16" s="22" t="str">
        <f t="shared" ref="D16" si="2">D2</f>
        <v>Annual Compensation of Employees</v>
      </c>
    </row>
    <row r="17" spans="1:4" x14ac:dyDescent="0.25">
      <c r="A17" s="23" t="s">
        <v>9</v>
      </c>
      <c r="B17" s="18">
        <f>AVERAGE(B3:B14)</f>
        <v>3.58260011957849</v>
      </c>
      <c r="C17" s="18">
        <f>AVERAGE(C3:C14)</f>
        <v>3.8454043384244514</v>
      </c>
      <c r="D17" s="18">
        <f>AVERAGE(D3:D14)</f>
        <v>4.7958353386604999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2" width="25.42578125" customWidth="1"/>
    <col min="3" max="3" width="25.5703125" customWidth="1"/>
    <col min="4" max="4" width="25.28515625" customWidth="1"/>
    <col min="6" max="7" width="9.140625" customWidth="1"/>
    <col min="8" max="10" width="9.140625" hidden="1" customWidth="1"/>
  </cols>
  <sheetData>
    <row r="1" spans="1:16" ht="37.5" customHeight="1" thickBot="1" x14ac:dyDescent="0.3">
      <c r="A1" s="46" t="s">
        <v>17</v>
      </c>
      <c r="B1" s="47"/>
      <c r="C1" s="47"/>
      <c r="D1" s="47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39.75" customHeight="1" thickBot="1" x14ac:dyDescent="0.3">
      <c r="A2" s="48" t="s">
        <v>18</v>
      </c>
      <c r="B2" s="48" t="s">
        <v>12</v>
      </c>
      <c r="C2" s="48" t="s">
        <v>7</v>
      </c>
      <c r="D2" s="48" t="s">
        <v>8</v>
      </c>
      <c r="F2" s="36"/>
      <c r="G2" s="36"/>
      <c r="H2" s="1" t="s">
        <v>27</v>
      </c>
      <c r="I2" s="1" t="s">
        <v>26</v>
      </c>
      <c r="J2" s="1"/>
    </row>
    <row r="3" spans="1:16" ht="15.75" thickBot="1" x14ac:dyDescent="0.3">
      <c r="A3" s="26">
        <v>2003</v>
      </c>
      <c r="B3" s="27">
        <v>3.2308142104192603</v>
      </c>
      <c r="C3" s="9">
        <f>H3-J3</f>
        <v>4.0550290304534915</v>
      </c>
      <c r="D3" s="9">
        <f>I3-J3</f>
        <v>4.3888779611175632</v>
      </c>
      <c r="H3" s="10">
        <v>9.9550290304534919</v>
      </c>
      <c r="I3" s="10">
        <v>10.288877961117564</v>
      </c>
      <c r="J3" s="37">
        <f>Ethekwini!J3</f>
        <v>5.9</v>
      </c>
    </row>
    <row r="4" spans="1:16" ht="15.75" thickBot="1" x14ac:dyDescent="0.3">
      <c r="A4" s="26">
        <v>2004</v>
      </c>
      <c r="B4" s="27">
        <v>4.4598725716703624</v>
      </c>
      <c r="C4" s="10">
        <f t="shared" ref="C4:C14" si="0">H4-J4</f>
        <v>9.0775902226287464</v>
      </c>
      <c r="D4" s="10">
        <f t="shared" ref="D4:D14" si="1">I4-J4</f>
        <v>8.1684580130141757</v>
      </c>
      <c r="H4" s="10">
        <v>10.477590222628747</v>
      </c>
      <c r="I4" s="10">
        <v>9.5684580130141761</v>
      </c>
      <c r="J4" s="37">
        <f>Ethekwini!J4</f>
        <v>1.4</v>
      </c>
    </row>
    <row r="5" spans="1:16" ht="15.75" thickBot="1" x14ac:dyDescent="0.3">
      <c r="A5" s="26">
        <v>2005</v>
      </c>
      <c r="B5" s="27">
        <v>5.6735748938323898</v>
      </c>
      <c r="C5" s="10">
        <f t="shared" si="0"/>
        <v>6.398852632387392</v>
      </c>
      <c r="D5" s="10">
        <f t="shared" si="1"/>
        <v>6.5152149750946879</v>
      </c>
      <c r="H5" s="10">
        <v>9.7988526323873923</v>
      </c>
      <c r="I5" s="10">
        <v>9.9152149750946883</v>
      </c>
      <c r="J5" s="37">
        <f>Ethekwini!J5</f>
        <v>3.4</v>
      </c>
    </row>
    <row r="6" spans="1:16" ht="15.75" thickBot="1" x14ac:dyDescent="0.3">
      <c r="A6" s="26">
        <v>2006</v>
      </c>
      <c r="B6" s="27">
        <v>5.4039459995417918</v>
      </c>
      <c r="C6" s="10">
        <f t="shared" si="0"/>
        <v>5.9879087923314174</v>
      </c>
      <c r="D6" s="10">
        <f t="shared" si="1"/>
        <v>6.0377201162141656</v>
      </c>
      <c r="H6" s="10">
        <v>10.587908792331417</v>
      </c>
      <c r="I6" s="10">
        <v>10.637720116214165</v>
      </c>
      <c r="J6" s="37">
        <f>Ethekwini!J6</f>
        <v>4.5999999999999996</v>
      </c>
    </row>
    <row r="7" spans="1:16" ht="15.75" thickBot="1" x14ac:dyDescent="0.3">
      <c r="A7" s="26">
        <v>2007</v>
      </c>
      <c r="B7" s="27">
        <v>6.18822017425593</v>
      </c>
      <c r="C7" s="10">
        <f t="shared" si="0"/>
        <v>8.2735966802110052</v>
      </c>
      <c r="D7" s="10">
        <f t="shared" si="1"/>
        <v>6.9480041090887212</v>
      </c>
      <c r="H7" s="10">
        <v>15.373596680211005</v>
      </c>
      <c r="I7" s="10">
        <v>14.048004109088721</v>
      </c>
      <c r="J7" s="37">
        <f>Ethekwini!J7</f>
        <v>7.1</v>
      </c>
    </row>
    <row r="8" spans="1:16" ht="15.75" thickBot="1" x14ac:dyDescent="0.3">
      <c r="A8" s="26">
        <v>2008</v>
      </c>
      <c r="B8" s="27">
        <v>3.6441323339995293</v>
      </c>
      <c r="C8" s="10">
        <f t="shared" si="0"/>
        <v>0.54141864462332556</v>
      </c>
      <c r="D8" s="10">
        <f t="shared" si="1"/>
        <v>1.4738945153710592</v>
      </c>
      <c r="H8" s="10">
        <v>12.041418644623326</v>
      </c>
      <c r="I8" s="10">
        <v>12.973894515371059</v>
      </c>
      <c r="J8" s="37">
        <f>Ethekwini!J8</f>
        <v>11.5</v>
      </c>
    </row>
    <row r="9" spans="1:16" ht="15.75" thickBot="1" x14ac:dyDescent="0.3">
      <c r="A9" s="26">
        <v>2009</v>
      </c>
      <c r="B9" s="27">
        <v>-4.5169442381217069E-2</v>
      </c>
      <c r="C9" s="10">
        <f t="shared" si="0"/>
        <v>-1.8959467062331576</v>
      </c>
      <c r="D9" s="10">
        <f t="shared" si="1"/>
        <v>1.6722043939197313</v>
      </c>
      <c r="H9" s="10">
        <v>5.204053293766842</v>
      </c>
      <c r="I9" s="10">
        <v>8.7722043939197309</v>
      </c>
      <c r="J9" s="37">
        <f>Ethekwini!J9</f>
        <v>7.1</v>
      </c>
    </row>
    <row r="10" spans="1:16" ht="15.75" thickBot="1" x14ac:dyDescent="0.3">
      <c r="A10" s="26">
        <v>2010</v>
      </c>
      <c r="B10" s="27">
        <v>3.310876709535842</v>
      </c>
      <c r="C10" s="10">
        <f t="shared" si="0"/>
        <v>2.7344504937439575</v>
      </c>
      <c r="D10" s="10">
        <f t="shared" si="1"/>
        <v>8.2915375908872626</v>
      </c>
      <c r="H10" s="10">
        <v>6.0344504937439574</v>
      </c>
      <c r="I10" s="10">
        <v>11.591537590887262</v>
      </c>
      <c r="J10" s="37">
        <f>Ethekwini!J10</f>
        <v>3.3</v>
      </c>
    </row>
    <row r="11" spans="1:16" ht="15.75" thickBot="1" x14ac:dyDescent="0.3">
      <c r="A11" s="26">
        <v>2011</v>
      </c>
      <c r="B11" s="27">
        <v>3.6128514404635959</v>
      </c>
      <c r="C11" s="10">
        <f t="shared" si="0"/>
        <v>3.6037475342963967</v>
      </c>
      <c r="D11" s="10">
        <f t="shared" si="1"/>
        <v>5.2509640027652109</v>
      </c>
      <c r="H11" s="10">
        <v>8.2237475342963968</v>
      </c>
      <c r="I11" s="10">
        <v>9.870964002765211</v>
      </c>
      <c r="J11" s="37">
        <f>Ethekwini!J11</f>
        <v>4.62</v>
      </c>
    </row>
    <row r="12" spans="1:16" ht="15.75" thickBot="1" x14ac:dyDescent="0.3">
      <c r="A12" s="26">
        <v>2012</v>
      </c>
      <c r="B12" s="27">
        <v>2.6222089543994263</v>
      </c>
      <c r="C12" s="10">
        <f t="shared" si="0"/>
        <v>2.1181129133621823</v>
      </c>
      <c r="D12" s="10">
        <f t="shared" si="1"/>
        <v>2.1869820182766571</v>
      </c>
      <c r="H12" s="10">
        <v>8.0981129133621828</v>
      </c>
      <c r="I12" s="10">
        <v>8.1669820182766575</v>
      </c>
      <c r="J12" s="37">
        <f>Ethekwini!J12</f>
        <v>5.98</v>
      </c>
    </row>
    <row r="13" spans="1:16" ht="15.75" thickBot="1" x14ac:dyDescent="0.3">
      <c r="A13" s="26">
        <v>2013</v>
      </c>
      <c r="B13" s="27">
        <v>2.1070196913020465</v>
      </c>
      <c r="C13" s="10">
        <f t="shared" si="0"/>
        <v>1.8254357909668988</v>
      </c>
      <c r="D13" s="10">
        <f t="shared" si="1"/>
        <v>3.5948384486865512</v>
      </c>
      <c r="H13" s="10">
        <v>7.4454357909668989</v>
      </c>
      <c r="I13" s="10">
        <v>9.2148384486865513</v>
      </c>
      <c r="J13" s="37">
        <f>Ethekwini!J13</f>
        <v>5.62</v>
      </c>
    </row>
    <row r="14" spans="1:16" ht="15.75" thickBot="1" x14ac:dyDescent="0.3">
      <c r="A14" s="28">
        <v>2014</v>
      </c>
      <c r="B14" s="29">
        <v>1.8585405286097514</v>
      </c>
      <c r="C14" s="11">
        <f t="shared" si="0"/>
        <v>2.5354164946053341</v>
      </c>
      <c r="D14" s="11">
        <f t="shared" si="1"/>
        <v>2.6771737008896066</v>
      </c>
      <c r="H14" s="11">
        <v>7.835416494605334</v>
      </c>
      <c r="I14" s="11">
        <v>7.9771737008896064</v>
      </c>
      <c r="J14" s="37">
        <f>Ethekwini!J14</f>
        <v>5.3</v>
      </c>
    </row>
    <row r="15" spans="1:16" ht="9" customHeight="1" x14ac:dyDescent="0.25">
      <c r="A15" s="5"/>
      <c r="B15" s="6"/>
      <c r="C15" s="6"/>
      <c r="D15" s="6"/>
      <c r="J15" s="17"/>
    </row>
    <row r="16" spans="1:16" ht="39.75" customHeight="1" x14ac:dyDescent="0.25">
      <c r="A16" s="24"/>
      <c r="B16" s="19" t="str">
        <f>B2</f>
        <v>Gross Domestic Product</v>
      </c>
      <c r="C16" s="19" t="str">
        <f t="shared" ref="C16:D16" si="2">C2</f>
        <v>Annual Gross Operating Surplus</v>
      </c>
      <c r="D16" s="19" t="str">
        <f t="shared" si="2"/>
        <v>Annual Compensation of Employees</v>
      </c>
    </row>
    <row r="17" spans="1:4" x14ac:dyDescent="0.25">
      <c r="A17" s="23" t="s">
        <v>9</v>
      </c>
      <c r="B17" s="25">
        <f>AVERAGE(B3:B14)</f>
        <v>3.5055740054707258</v>
      </c>
      <c r="C17" s="25">
        <f>AVERAGE(C3:C14)</f>
        <v>3.7713010436147498</v>
      </c>
      <c r="D17" s="25">
        <f>AVERAGE(D3:D14)</f>
        <v>4.7671558204437821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7" width="19.28515625" customWidth="1"/>
    <col min="8" max="10" width="9.140625" customWidth="1"/>
  </cols>
  <sheetData>
    <row r="1" spans="1:19" ht="37.5" customHeight="1" thickBot="1" x14ac:dyDescent="0.3">
      <c r="A1" s="49" t="s">
        <v>20</v>
      </c>
      <c r="B1" s="50"/>
      <c r="C1" s="50"/>
      <c r="D1" s="50"/>
      <c r="E1" s="50"/>
      <c r="F1" s="50"/>
      <c r="G1" s="50"/>
      <c r="H1" s="43"/>
      <c r="I1" s="43"/>
      <c r="J1" s="43"/>
      <c r="K1" s="43"/>
      <c r="L1" s="43"/>
      <c r="M1" s="43"/>
      <c r="N1" s="43"/>
      <c r="O1" s="43"/>
      <c r="P1" s="44"/>
      <c r="Q1" s="35"/>
      <c r="R1" s="35"/>
      <c r="S1" s="35"/>
    </row>
    <row r="2" spans="1:19" ht="39.75" customHeight="1" thickBot="1" x14ac:dyDescent="0.3">
      <c r="A2" s="48" t="str">
        <f>KZN!A2</f>
        <v>Real Y-o-Y Growth Rates</v>
      </c>
      <c r="B2" s="48" t="s">
        <v>21</v>
      </c>
      <c r="C2" s="48" t="s">
        <v>22</v>
      </c>
      <c r="D2" s="48" t="s">
        <v>23</v>
      </c>
      <c r="E2" s="51" t="s">
        <v>15</v>
      </c>
      <c r="F2" s="51" t="s">
        <v>16</v>
      </c>
      <c r="G2" s="51" t="s">
        <v>17</v>
      </c>
      <c r="H2" s="1"/>
      <c r="I2" s="1"/>
      <c r="J2" s="1"/>
    </row>
    <row r="3" spans="1:19" ht="15.75" thickBot="1" x14ac:dyDescent="0.3">
      <c r="A3" s="15">
        <f>KZN!A10</f>
        <v>2003</v>
      </c>
      <c r="B3" s="10">
        <f>KZN!B10</f>
        <v>3.2308135619819898</v>
      </c>
      <c r="C3" s="10">
        <f>Ethekwini!B3</f>
        <v>3.2308142104192661</v>
      </c>
      <c r="D3" s="10">
        <f>Msunduzi!B3</f>
        <v>3.230814210419275</v>
      </c>
      <c r="E3" s="10">
        <f>Mthlatuze!B3</f>
        <v>3.2308142104192479</v>
      </c>
      <c r="F3" s="10">
        <f>Hibiscus!B3</f>
        <v>3.2308142104192936</v>
      </c>
      <c r="G3" s="10">
        <f>Newcastle!B3</f>
        <v>3.2308142104192603</v>
      </c>
      <c r="H3" s="1"/>
      <c r="I3" s="1"/>
      <c r="J3" s="3"/>
    </row>
    <row r="4" spans="1:19" ht="15.75" thickBot="1" x14ac:dyDescent="0.3">
      <c r="A4" s="15">
        <f>KZN!A11</f>
        <v>2004</v>
      </c>
      <c r="B4" s="10">
        <f>KZN!B11</f>
        <v>4.4598728513378756</v>
      </c>
      <c r="C4" s="10">
        <f>Ethekwini!B4</f>
        <v>4.4598725716703491</v>
      </c>
      <c r="D4" s="10">
        <f>Msunduzi!B4</f>
        <v>4.4598725716703305</v>
      </c>
      <c r="E4" s="10">
        <f>Mthlatuze!B4</f>
        <v>4.4598725716703687</v>
      </c>
      <c r="F4" s="10">
        <f>Hibiscus!B4</f>
        <v>4.459872571670334</v>
      </c>
      <c r="G4" s="10">
        <f>Newcastle!B4</f>
        <v>4.4598725716703624</v>
      </c>
      <c r="H4" s="1"/>
      <c r="I4" s="1"/>
      <c r="J4" s="3"/>
    </row>
    <row r="5" spans="1:19" ht="15.75" thickBot="1" x14ac:dyDescent="0.3">
      <c r="A5" s="15">
        <f>KZN!A12</f>
        <v>2005</v>
      </c>
      <c r="B5" s="10">
        <f>KZN!B12</f>
        <v>5.6735759535664414</v>
      </c>
      <c r="C5" s="10">
        <f>Ethekwini!B5</f>
        <v>5.6735748938324004</v>
      </c>
      <c r="D5" s="10">
        <f>Msunduzi!B5</f>
        <v>5.6735748938324004</v>
      </c>
      <c r="E5" s="10">
        <f>Mthlatuze!B5</f>
        <v>5.6735748938323836</v>
      </c>
      <c r="F5" s="10">
        <f>Hibiscus!B5</f>
        <v>5.6735748938323942</v>
      </c>
      <c r="G5" s="10">
        <f>Newcastle!B5</f>
        <v>5.6735748938323898</v>
      </c>
      <c r="H5" s="1"/>
      <c r="I5" s="1"/>
      <c r="J5" s="3"/>
    </row>
    <row r="6" spans="1:19" ht="15.75" thickBot="1" x14ac:dyDescent="0.3">
      <c r="A6" s="15">
        <f>KZN!A13</f>
        <v>2006</v>
      </c>
      <c r="B6" s="10">
        <f>KZN!B13</f>
        <v>5.4039473694804387</v>
      </c>
      <c r="C6" s="10">
        <f>Ethekwini!B6</f>
        <v>5.4039459995418095</v>
      </c>
      <c r="D6" s="10">
        <f>Msunduzi!B6</f>
        <v>5.4039459995417918</v>
      </c>
      <c r="E6" s="10">
        <f>Mthlatuze!B6</f>
        <v>5.4039459995418015</v>
      </c>
      <c r="F6" s="10">
        <f>Hibiscus!B6</f>
        <v>5.4039459995417909</v>
      </c>
      <c r="G6" s="10">
        <f>Newcastle!B6</f>
        <v>5.4039459995417918</v>
      </c>
      <c r="H6" s="1"/>
      <c r="I6" s="1"/>
      <c r="J6" s="3"/>
    </row>
    <row r="7" spans="1:19" ht="15.75" thickBot="1" x14ac:dyDescent="0.3">
      <c r="A7" s="15">
        <f>KZN!A14</f>
        <v>2007</v>
      </c>
      <c r="B7" s="10">
        <f>KZN!B14</f>
        <v>6.1882201539361859</v>
      </c>
      <c r="C7" s="10">
        <f>Ethekwini!B7</f>
        <v>6.1882201742559078</v>
      </c>
      <c r="D7" s="10">
        <f>Msunduzi!B7</f>
        <v>6.1882201742559335</v>
      </c>
      <c r="E7" s="10">
        <f>Mthlatuze!B7</f>
        <v>6.18822017425593</v>
      </c>
      <c r="F7" s="10">
        <f>Hibiscus!B7</f>
        <v>6.1882201742559371</v>
      </c>
      <c r="G7" s="10">
        <f>Newcastle!B7</f>
        <v>6.18822017425593</v>
      </c>
      <c r="H7" s="1"/>
      <c r="I7" s="1"/>
      <c r="J7" s="3"/>
    </row>
    <row r="8" spans="1:19" ht="15.75" thickBot="1" x14ac:dyDescent="0.3">
      <c r="A8" s="15">
        <f>KZN!A15</f>
        <v>2008</v>
      </c>
      <c r="B8" s="10">
        <f>KZN!B15</f>
        <v>4.0164004726058415</v>
      </c>
      <c r="C8" s="10">
        <f>Ethekwini!B8</f>
        <v>5.1175844147852176</v>
      </c>
      <c r="D8" s="10">
        <f>Msunduzi!B8</f>
        <v>2.4442104891155432</v>
      </c>
      <c r="E8" s="10">
        <f>Mthlatuze!B8</f>
        <v>9.9050008690078606</v>
      </c>
      <c r="F8" s="10">
        <f>Hibiscus!B8</f>
        <v>0.88899187637906074</v>
      </c>
      <c r="G8" s="10">
        <f>Newcastle!B8</f>
        <v>3.6441323339995293</v>
      </c>
      <c r="H8" s="1"/>
      <c r="I8" s="1"/>
      <c r="J8" s="3"/>
    </row>
    <row r="9" spans="1:19" ht="15.75" thickBot="1" x14ac:dyDescent="0.3">
      <c r="A9" s="15">
        <f>KZN!A16</f>
        <v>2009</v>
      </c>
      <c r="B9" s="10">
        <f>KZN!B16</f>
        <v>-1.3295696730055044</v>
      </c>
      <c r="C9" s="10">
        <f>Ethekwini!B9</f>
        <v>-3.0400551951403441</v>
      </c>
      <c r="D9" s="10">
        <f>Msunduzi!B9</f>
        <v>6.2758040889803368</v>
      </c>
      <c r="E9" s="10">
        <f>Mthlatuze!B9</f>
        <v>-12.074331381754883</v>
      </c>
      <c r="F9" s="10">
        <f>Hibiscus!B9</f>
        <v>6.2926260075706786</v>
      </c>
      <c r="G9" s="10">
        <f>Newcastle!B9</f>
        <v>-4.5169442381217069E-2</v>
      </c>
      <c r="H9" s="1"/>
      <c r="I9" s="1"/>
      <c r="J9" s="3"/>
    </row>
    <row r="10" spans="1:19" ht="15.75" thickBot="1" x14ac:dyDescent="0.3">
      <c r="A10" s="15">
        <f>KZN!A17</f>
        <v>2010</v>
      </c>
      <c r="B10" s="10">
        <f>KZN!B17</f>
        <v>3.4337221504564801</v>
      </c>
      <c r="C10" s="10">
        <f>Ethekwini!B10</f>
        <v>4.9242892186986937</v>
      </c>
      <c r="D10" s="10">
        <f>Msunduzi!B10</f>
        <v>-0.40196583154992382</v>
      </c>
      <c r="E10" s="10">
        <f>Mthlatuze!B10</f>
        <v>10.478308416334048</v>
      </c>
      <c r="F10" s="10">
        <f>Hibiscus!B10</f>
        <v>9.83245005749213E-2</v>
      </c>
      <c r="G10" s="10">
        <f>Newcastle!B10</f>
        <v>3.310876709535842</v>
      </c>
      <c r="H10" s="1"/>
      <c r="I10" s="1"/>
      <c r="J10" s="3"/>
    </row>
    <row r="11" spans="1:19" ht="15.75" thickBot="1" x14ac:dyDescent="0.3">
      <c r="A11" s="15">
        <f>KZN!A18</f>
        <v>2011</v>
      </c>
      <c r="B11" s="10">
        <f>KZN!B18</f>
        <v>3.5395190825722547</v>
      </c>
      <c r="C11" s="10">
        <f>Ethekwini!B11</f>
        <v>3.5836201064173303</v>
      </c>
      <c r="D11" s="10">
        <f>Msunduzi!B11</f>
        <v>4.0680869083040605</v>
      </c>
      <c r="E11" s="10">
        <f>Mthlatuze!B11</f>
        <v>3.5251211538359923</v>
      </c>
      <c r="F11" s="10">
        <f>Hibiscus!B11</f>
        <v>3.718713646990667</v>
      </c>
      <c r="G11" s="10">
        <f>Newcastle!B11</f>
        <v>3.6128514404635959</v>
      </c>
      <c r="H11" s="1"/>
      <c r="I11" s="1"/>
      <c r="J11" s="3"/>
    </row>
    <row r="12" spans="1:19" ht="15.75" thickBot="1" x14ac:dyDescent="0.3">
      <c r="A12" s="15">
        <f>KZN!A19</f>
        <v>2012</v>
      </c>
      <c r="B12" s="10">
        <f>KZN!B19</f>
        <v>2.5544751883145724</v>
      </c>
      <c r="C12" s="10">
        <f>Ethekwini!B12</f>
        <v>2.1123905449235285</v>
      </c>
      <c r="D12" s="10">
        <f>Msunduzi!B12</f>
        <v>3.587485446431566</v>
      </c>
      <c r="E12" s="10">
        <f>Mthlatuze!B12</f>
        <v>0.45105112727235452</v>
      </c>
      <c r="F12" s="10">
        <f>Hibiscus!B12</f>
        <v>3.6438722969206028</v>
      </c>
      <c r="G12" s="10">
        <f>Newcastle!B12</f>
        <v>2.6222089543994263</v>
      </c>
      <c r="H12" s="1"/>
      <c r="I12" s="1"/>
      <c r="J12" s="33"/>
    </row>
    <row r="13" spans="1:19" ht="15.75" thickBot="1" x14ac:dyDescent="0.3">
      <c r="A13" s="15">
        <f>KZN!A20</f>
        <v>2013</v>
      </c>
      <c r="B13" s="10">
        <f>KZN!B20</f>
        <v>2.0977941276841214</v>
      </c>
      <c r="C13" s="10">
        <f>Ethekwini!B13</f>
        <v>2.4533512822577834</v>
      </c>
      <c r="D13" s="10">
        <f>Msunduzi!B13</f>
        <v>1.322332128774937</v>
      </c>
      <c r="E13" s="10">
        <f>Mthlatuze!B13</f>
        <v>3.6017697222800518</v>
      </c>
      <c r="F13" s="10">
        <f>Hibiscus!B13</f>
        <v>1.3983132585413551</v>
      </c>
      <c r="G13" s="10">
        <f>Newcastle!B13</f>
        <v>2.1070196913020465</v>
      </c>
      <c r="H13" s="1"/>
      <c r="I13" s="1"/>
      <c r="J13" s="33"/>
    </row>
    <row r="14" spans="1:19" ht="15.75" thickBot="1" x14ac:dyDescent="0.3">
      <c r="A14" s="16">
        <f>KZN!A21</f>
        <v>2014</v>
      </c>
      <c r="B14" s="11">
        <f>KZN!B21</f>
        <v>1.6424049273735193</v>
      </c>
      <c r="C14" s="11">
        <f>Ethekwini!B14</f>
        <v>1.7983523324650463</v>
      </c>
      <c r="D14" s="11">
        <f>Msunduzi!B14</f>
        <v>2.0618041047693292</v>
      </c>
      <c r="E14" s="11">
        <f>Mthlatuze!B14</f>
        <v>1.5997371054690017</v>
      </c>
      <c r="F14" s="11">
        <f>Hibiscus!B14</f>
        <v>1.9939319982448498</v>
      </c>
      <c r="G14" s="11">
        <f>Newcastle!B14</f>
        <v>1.8585405286097514</v>
      </c>
      <c r="H14" s="1"/>
      <c r="I14" s="1"/>
      <c r="J14" s="4"/>
    </row>
    <row r="15" spans="1:19" ht="9" customHeight="1" x14ac:dyDescent="0.25">
      <c r="A15" s="5"/>
      <c r="B15" s="6"/>
      <c r="C15" s="6"/>
      <c r="D15" s="6"/>
      <c r="E15" s="1"/>
      <c r="F15" s="1"/>
      <c r="G15" s="1"/>
      <c r="H15" s="1"/>
      <c r="I15" s="1"/>
      <c r="J15" s="7"/>
    </row>
    <row r="16" spans="1:19" ht="39" customHeight="1" x14ac:dyDescent="0.25">
      <c r="A16" s="8"/>
      <c r="B16" s="19" t="str">
        <f>B2</f>
        <v>KZN</v>
      </c>
      <c r="C16" s="19" t="str">
        <f>C2</f>
        <v>Ethekwini</v>
      </c>
      <c r="D16" s="19" t="str">
        <f>D2</f>
        <v>Msunduzi</v>
      </c>
      <c r="E16" s="19" t="str">
        <f t="shared" ref="E16:G16" si="0">E2</f>
        <v>Mthlatuze</v>
      </c>
      <c r="F16" s="19" t="str">
        <f t="shared" si="0"/>
        <v>Hibiscus</v>
      </c>
      <c r="G16" s="19" t="str">
        <f t="shared" si="0"/>
        <v>Newcastle</v>
      </c>
      <c r="H16" s="1"/>
      <c r="I16" s="1"/>
      <c r="J16" s="1"/>
    </row>
    <row r="17" spans="1:10" x14ac:dyDescent="0.25">
      <c r="A17" s="20" t="str">
        <f>KZN!A24</f>
        <v>Average</v>
      </c>
      <c r="B17" s="18">
        <f>KZN!B24</f>
        <v>3.1651965386018506</v>
      </c>
      <c r="C17" s="18">
        <f>Ethekwini!B17</f>
        <v>3.4921633795105822</v>
      </c>
      <c r="D17" s="18">
        <f>Msunduzi!B17</f>
        <v>3.6928487653787987</v>
      </c>
      <c r="E17" s="18">
        <f>Mthlatuze!B17</f>
        <v>3.5369237385136807</v>
      </c>
      <c r="F17" s="18">
        <f>Hibiscus!B17</f>
        <v>3.58260011957849</v>
      </c>
      <c r="G17" s="18">
        <f>Newcastle!B17</f>
        <v>3.5055740054707258</v>
      </c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7" width="19.28515625" customWidth="1"/>
    <col min="8" max="10" width="9.140625" customWidth="1"/>
  </cols>
  <sheetData>
    <row r="1" spans="1:19" ht="37.5" customHeight="1" thickBot="1" x14ac:dyDescent="0.3">
      <c r="A1" s="49" t="s">
        <v>24</v>
      </c>
      <c r="B1" s="50"/>
      <c r="C1" s="50"/>
      <c r="D1" s="50"/>
      <c r="E1" s="50"/>
      <c r="F1" s="50"/>
      <c r="G1" s="50"/>
      <c r="H1" s="43"/>
      <c r="I1" s="43"/>
      <c r="J1" s="43"/>
      <c r="K1" s="43"/>
      <c r="L1" s="43"/>
      <c r="M1" s="43"/>
      <c r="N1" s="43"/>
      <c r="O1" s="43"/>
      <c r="P1" s="44"/>
      <c r="Q1" s="35"/>
      <c r="R1" s="35"/>
      <c r="S1" s="35"/>
    </row>
    <row r="2" spans="1:19" ht="39.75" customHeight="1" thickBot="1" x14ac:dyDescent="0.3">
      <c r="A2" s="48" t="str">
        <f>KZN!A2</f>
        <v>Real Y-o-Y Growth Rates</v>
      </c>
      <c r="B2" s="48" t="s">
        <v>21</v>
      </c>
      <c r="C2" s="48" t="s">
        <v>22</v>
      </c>
      <c r="D2" s="48" t="s">
        <v>23</v>
      </c>
      <c r="E2" s="51" t="s">
        <v>15</v>
      </c>
      <c r="F2" s="51" t="s">
        <v>16</v>
      </c>
      <c r="G2" s="51" t="s">
        <v>17</v>
      </c>
      <c r="H2" s="1"/>
      <c r="I2" s="1"/>
      <c r="J2" s="1"/>
    </row>
    <row r="3" spans="1:19" ht="15.75" thickBot="1" x14ac:dyDescent="0.3">
      <c r="A3" s="15">
        <f>KZN!A10</f>
        <v>2003</v>
      </c>
      <c r="B3" s="10">
        <f>KZN!C10</f>
        <v>4.0552209190337543</v>
      </c>
      <c r="C3" s="10">
        <f>Ethekwini!C3</f>
        <v>4.0550290304534542</v>
      </c>
      <c r="D3" s="10">
        <f>Msunduzi!C3</f>
        <v>4.0550290304534844</v>
      </c>
      <c r="E3" s="10">
        <f>Mthlatuze!C3</f>
        <v>4.0550290304534862</v>
      </c>
      <c r="F3" s="10">
        <f>Hibiscus!C3</f>
        <v>4.0550290304534915</v>
      </c>
      <c r="G3" s="10">
        <f>Newcastle!C3</f>
        <v>4.0550290304534915</v>
      </c>
      <c r="H3" s="1"/>
      <c r="I3" s="1"/>
      <c r="J3" s="3"/>
    </row>
    <row r="4" spans="1:19" ht="15.75" thickBot="1" x14ac:dyDescent="0.3">
      <c r="A4" s="15">
        <f>KZN!A11</f>
        <v>2004</v>
      </c>
      <c r="B4" s="10">
        <f>KZN!C11</f>
        <v>9.0775902226287748</v>
      </c>
      <c r="C4" s="10">
        <f>Ethekwini!C4</f>
        <v>9.077590222628773</v>
      </c>
      <c r="D4" s="10">
        <f>Msunduzi!C4</f>
        <v>9.0775902226287695</v>
      </c>
      <c r="E4" s="10">
        <f>Mthlatuze!C4</f>
        <v>9.0775902226287677</v>
      </c>
      <c r="F4" s="10">
        <f>Hibiscus!C4</f>
        <v>9.0775902226287553</v>
      </c>
      <c r="G4" s="10">
        <f>Newcastle!C4</f>
        <v>9.0775902226287464</v>
      </c>
      <c r="H4" s="1"/>
      <c r="I4" s="1"/>
      <c r="J4" s="3"/>
    </row>
    <row r="5" spans="1:19" ht="15.75" thickBot="1" x14ac:dyDescent="0.3">
      <c r="A5" s="15">
        <f>KZN!A12</f>
        <v>2005</v>
      </c>
      <c r="B5" s="10">
        <f>KZN!C12</f>
        <v>6.3988526323873849</v>
      </c>
      <c r="C5" s="10">
        <f>Ethekwini!C5</f>
        <v>6.3988526323873725</v>
      </c>
      <c r="D5" s="10">
        <f>Msunduzi!C5</f>
        <v>6.3988526323873636</v>
      </c>
      <c r="E5" s="10">
        <f>Mthlatuze!C5</f>
        <v>6.3988526323873831</v>
      </c>
      <c r="F5" s="10">
        <f>Hibiscus!C5</f>
        <v>6.3988526323873796</v>
      </c>
      <c r="G5" s="10">
        <f>Newcastle!C5</f>
        <v>6.398852632387392</v>
      </c>
      <c r="H5" s="1"/>
      <c r="I5" s="1"/>
      <c r="J5" s="3"/>
    </row>
    <row r="6" spans="1:19" ht="15.75" thickBot="1" x14ac:dyDescent="0.3">
      <c r="A6" s="15">
        <f>KZN!A13</f>
        <v>2006</v>
      </c>
      <c r="B6" s="10">
        <f>KZN!C13</f>
        <v>5.9879087923314334</v>
      </c>
      <c r="C6" s="10">
        <f>Ethekwini!C6</f>
        <v>5.9879087923314316</v>
      </c>
      <c r="D6" s="10">
        <f>Msunduzi!C6</f>
        <v>5.9879087923314316</v>
      </c>
      <c r="E6" s="10">
        <f>Mthlatuze!C6</f>
        <v>5.9879087923314156</v>
      </c>
      <c r="F6" s="10">
        <f>Hibiscus!C6</f>
        <v>5.9879087923314191</v>
      </c>
      <c r="G6" s="10">
        <f>Newcastle!C6</f>
        <v>5.9879087923314174</v>
      </c>
      <c r="H6" s="1"/>
      <c r="I6" s="1"/>
      <c r="J6" s="3"/>
    </row>
    <row r="7" spans="1:19" ht="15.75" thickBot="1" x14ac:dyDescent="0.3">
      <c r="A7" s="15">
        <f>KZN!A14</f>
        <v>2007</v>
      </c>
      <c r="B7" s="10">
        <f>KZN!C14</f>
        <v>8.2735966802109857</v>
      </c>
      <c r="C7" s="10">
        <f>Ethekwini!C7</f>
        <v>8.2735966802110017</v>
      </c>
      <c r="D7" s="10">
        <f>Msunduzi!C7</f>
        <v>8.2735966802110159</v>
      </c>
      <c r="E7" s="10">
        <f>Mthlatuze!C7</f>
        <v>8.2735966802109857</v>
      </c>
      <c r="F7" s="10">
        <f>Hibiscus!C7</f>
        <v>8.2735966802109999</v>
      </c>
      <c r="G7" s="10">
        <f>Newcastle!C7</f>
        <v>8.2735966802110052</v>
      </c>
      <c r="H7" s="1"/>
      <c r="I7" s="1"/>
      <c r="J7" s="3"/>
    </row>
    <row r="8" spans="1:19" ht="15.75" thickBot="1" x14ac:dyDescent="0.3">
      <c r="A8" s="15">
        <f>KZN!A15</f>
        <v>2008</v>
      </c>
      <c r="B8" s="10">
        <f>KZN!C15</f>
        <v>1.0278872019964602</v>
      </c>
      <c r="C8" s="10">
        <f>Ethekwini!C8</f>
        <v>2.2517209980433872</v>
      </c>
      <c r="D8" s="10">
        <f>Msunduzi!C8</f>
        <v>-0.80258014132324895</v>
      </c>
      <c r="E8" s="10">
        <f>Mthlatuze!C8</f>
        <v>7.5691548405639786</v>
      </c>
      <c r="F8" s="10">
        <f>Hibiscus!C8</f>
        <v>-2.5370773226254926</v>
      </c>
      <c r="G8" s="10">
        <f>Newcastle!C8</f>
        <v>0.54141864462332556</v>
      </c>
      <c r="H8" s="1"/>
      <c r="I8" s="1"/>
      <c r="J8" s="3"/>
    </row>
    <row r="9" spans="1:19" ht="15.75" thickBot="1" x14ac:dyDescent="0.3">
      <c r="A9" s="15">
        <f>KZN!A16</f>
        <v>2009</v>
      </c>
      <c r="B9" s="10">
        <f>KZN!C16</f>
        <v>-2.3951869035240598</v>
      </c>
      <c r="C9" s="10">
        <f>Ethekwini!C9</f>
        <v>-5.217853832368653</v>
      </c>
      <c r="D9" s="10">
        <f>Msunduzi!C9</f>
        <v>4.5742315266440379</v>
      </c>
      <c r="E9" s="10">
        <f>Mthlatuze!C9</f>
        <v>-14.875085812259591</v>
      </c>
      <c r="F9" s="10">
        <f>Hibiscus!C9</f>
        <v>4.8186288111048405</v>
      </c>
      <c r="G9" s="10">
        <f>Newcastle!C9</f>
        <v>-1.8959467062331576</v>
      </c>
      <c r="H9" s="1"/>
      <c r="I9" s="1"/>
      <c r="J9" s="3"/>
    </row>
    <row r="10" spans="1:19" ht="15.75" thickBot="1" x14ac:dyDescent="0.3">
      <c r="A10" s="15">
        <f>KZN!A17</f>
        <v>2010</v>
      </c>
      <c r="B10" s="10">
        <f>KZN!C17</f>
        <v>2.905537316253473</v>
      </c>
      <c r="C10" s="10">
        <f>Ethekwini!C10</f>
        <v>4.4782850414619952</v>
      </c>
      <c r="D10" s="10">
        <f>Msunduzi!C10</f>
        <v>-0.95465682467772384</v>
      </c>
      <c r="E10" s="10">
        <f>Mthlatuze!C10</f>
        <v>10.263430659593666</v>
      </c>
      <c r="F10" s="10">
        <f>Hibiscus!C10</f>
        <v>-0.57297679804812507</v>
      </c>
      <c r="G10" s="10">
        <f>Newcastle!C10</f>
        <v>2.7344504937439575</v>
      </c>
      <c r="H10" s="1"/>
      <c r="I10" s="1"/>
      <c r="J10" s="3"/>
    </row>
    <row r="11" spans="1:19" ht="15.75" thickBot="1" x14ac:dyDescent="0.3">
      <c r="A11" s="15">
        <f>KZN!A18</f>
        <v>2011</v>
      </c>
      <c r="B11" s="10">
        <f>KZN!C18</f>
        <v>3.4851596949924888</v>
      </c>
      <c r="C11" s="10">
        <f>Ethekwini!C11</f>
        <v>3.5752478486954713</v>
      </c>
      <c r="D11" s="10">
        <f>Msunduzi!C11</f>
        <v>4.0683476620898658</v>
      </c>
      <c r="E11" s="10">
        <f>Mthlatuze!C11</f>
        <v>3.5544506140625272</v>
      </c>
      <c r="F11" s="10">
        <f>Hibiscus!C11</f>
        <v>3.6976829557857647</v>
      </c>
      <c r="G11" s="10">
        <f>Newcastle!C11</f>
        <v>3.6037475342963967</v>
      </c>
      <c r="H11" s="1"/>
      <c r="I11" s="1"/>
      <c r="J11" s="3"/>
    </row>
    <row r="12" spans="1:19" ht="15.75" thickBot="1" x14ac:dyDescent="0.3">
      <c r="A12" s="15">
        <f>KZN!A19</f>
        <v>2012</v>
      </c>
      <c r="B12" s="10">
        <f>KZN!C19</f>
        <v>2.1802117367712786</v>
      </c>
      <c r="C12" s="10">
        <f>Ethekwini!C12</f>
        <v>1.5407177291240997</v>
      </c>
      <c r="D12" s="10">
        <f>Msunduzi!C12</f>
        <v>3.0899661677605099</v>
      </c>
      <c r="E12" s="10">
        <f>Mthlatuze!C12</f>
        <v>-0.25635860115365539</v>
      </c>
      <c r="F12" s="10">
        <f>Hibiscus!C12</f>
        <v>3.1930535118645285</v>
      </c>
      <c r="G12" s="10">
        <f>Newcastle!C12</f>
        <v>2.1181129133621823</v>
      </c>
      <c r="H12" s="1"/>
      <c r="I12" s="1"/>
      <c r="J12" s="33"/>
    </row>
    <row r="13" spans="1:19" ht="15.75" thickBot="1" x14ac:dyDescent="0.3">
      <c r="A13" s="15">
        <f>KZN!A20</f>
        <v>2013</v>
      </c>
      <c r="B13" s="10">
        <f>KZN!C20</f>
        <v>1.7612649650557488</v>
      </c>
      <c r="C13" s="10">
        <f>Ethekwini!C13</f>
        <v>2.2184235186443884</v>
      </c>
      <c r="D13" s="10">
        <f>Msunduzi!C13</f>
        <v>1.0233534846758747</v>
      </c>
      <c r="E13" s="10">
        <f>Mthlatuze!C13</f>
        <v>3.4565854128609201</v>
      </c>
      <c r="F13" s="10">
        <f>Hibiscus!C13</f>
        <v>1.0775860426328148</v>
      </c>
      <c r="G13" s="10">
        <f>Newcastle!C13</f>
        <v>1.8254357909668988</v>
      </c>
      <c r="H13" s="1"/>
      <c r="I13" s="1"/>
      <c r="J13" s="33"/>
    </row>
    <row r="14" spans="1:19" ht="15.75" thickBot="1" x14ac:dyDescent="0.3">
      <c r="A14" s="16">
        <f>KZN!A21</f>
        <v>2014</v>
      </c>
      <c r="B14" s="11">
        <f>KZN!C21</f>
        <v>2.658380833538426</v>
      </c>
      <c r="C14" s="11">
        <f>Ethekwini!C14</f>
        <v>2.4849382050556947</v>
      </c>
      <c r="D14" s="11">
        <f>Msunduzi!C14</f>
        <v>2.7179374556829794</v>
      </c>
      <c r="E14" s="11">
        <f>Mthlatuze!C14</f>
        <v>2.2493882865272647</v>
      </c>
      <c r="F14" s="11">
        <f>Hibiscus!C14</f>
        <v>2.6749775023670423</v>
      </c>
      <c r="G14" s="11">
        <f>Newcastle!C14</f>
        <v>2.5354164946053341</v>
      </c>
      <c r="H14" s="1"/>
      <c r="I14" s="1"/>
      <c r="J14" s="4"/>
    </row>
    <row r="15" spans="1:19" ht="9" customHeight="1" x14ac:dyDescent="0.25">
      <c r="A15" s="5"/>
      <c r="B15" s="6"/>
      <c r="C15" s="6"/>
      <c r="D15" s="6"/>
      <c r="E15" s="1"/>
      <c r="F15" s="1"/>
      <c r="G15" s="1"/>
      <c r="H15" s="1"/>
      <c r="I15" s="1"/>
      <c r="J15" s="7"/>
    </row>
    <row r="16" spans="1:19" ht="39" customHeight="1" x14ac:dyDescent="0.25">
      <c r="A16" s="8"/>
      <c r="B16" s="19" t="str">
        <f>B2</f>
        <v>KZN</v>
      </c>
      <c r="C16" s="19" t="str">
        <f>C2</f>
        <v>Ethekwini</v>
      </c>
      <c r="D16" s="19" t="str">
        <f>D2</f>
        <v>Msunduzi</v>
      </c>
      <c r="E16" s="19" t="str">
        <f t="shared" ref="E16:G16" si="0">E2</f>
        <v>Mthlatuze</v>
      </c>
      <c r="F16" s="19" t="str">
        <f t="shared" si="0"/>
        <v>Hibiscus</v>
      </c>
      <c r="G16" s="19" t="str">
        <f t="shared" si="0"/>
        <v>Newcastle</v>
      </c>
      <c r="H16" s="1"/>
      <c r="I16" s="1"/>
      <c r="J16" s="1"/>
    </row>
    <row r="17" spans="1:10" x14ac:dyDescent="0.25">
      <c r="A17" s="20" t="str">
        <f>KZN!A24</f>
        <v>Average</v>
      </c>
      <c r="B17" s="18">
        <f>KZN!C24</f>
        <v>4.4677545121001705</v>
      </c>
      <c r="C17" s="18">
        <f>Ethekwini!C17</f>
        <v>3.7603714055557007</v>
      </c>
      <c r="D17" s="18">
        <f>Msunduzi!C17</f>
        <v>3.9591313907386962</v>
      </c>
      <c r="E17" s="18">
        <f>Mthlatuze!C17</f>
        <v>3.8128785631839288</v>
      </c>
      <c r="F17" s="18">
        <f>Hibiscus!C17</f>
        <v>3.8454043384244514</v>
      </c>
      <c r="G17" s="18">
        <f>Newcastle!C17</f>
        <v>3.7713010436147498</v>
      </c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zoomScale="110" zoomScaleNormal="110" workbookViewId="0">
      <selection sqref="A1:P1"/>
    </sheetView>
  </sheetViews>
  <sheetFormatPr defaultRowHeight="15" x14ac:dyDescent="0.25"/>
  <cols>
    <col min="1" max="1" width="17.42578125" customWidth="1"/>
    <col min="2" max="7" width="19.28515625" customWidth="1"/>
    <col min="8" max="10" width="9.140625" hidden="1" customWidth="1"/>
  </cols>
  <sheetData>
    <row r="1" spans="1:19" ht="37.5" customHeight="1" thickBot="1" x14ac:dyDescent="0.3">
      <c r="A1" s="49" t="s">
        <v>25</v>
      </c>
      <c r="B1" s="50"/>
      <c r="C1" s="50"/>
      <c r="D1" s="50"/>
      <c r="E1" s="50"/>
      <c r="F1" s="50"/>
      <c r="G1" s="50"/>
      <c r="H1" s="43"/>
      <c r="I1" s="43"/>
      <c r="J1" s="43"/>
      <c r="K1" s="43"/>
      <c r="L1" s="43"/>
      <c r="M1" s="43"/>
      <c r="N1" s="43"/>
      <c r="O1" s="43"/>
      <c r="P1" s="43"/>
      <c r="Q1" s="30"/>
      <c r="R1" s="30"/>
      <c r="S1" s="31"/>
    </row>
    <row r="2" spans="1:19" ht="39.75" customHeight="1" thickBot="1" x14ac:dyDescent="0.3">
      <c r="A2" s="48" t="str">
        <f>KZN!A2</f>
        <v>Real Y-o-Y Growth Rates</v>
      </c>
      <c r="B2" s="48" t="s">
        <v>21</v>
      </c>
      <c r="C2" s="48" t="s">
        <v>22</v>
      </c>
      <c r="D2" s="48" t="s">
        <v>23</v>
      </c>
      <c r="E2" s="51" t="s">
        <v>15</v>
      </c>
      <c r="F2" s="51" t="s">
        <v>16</v>
      </c>
      <c r="G2" s="51" t="s">
        <v>17</v>
      </c>
      <c r="H2" s="1"/>
      <c r="I2" s="1"/>
      <c r="J2" s="1"/>
    </row>
    <row r="3" spans="1:19" ht="15.75" thickBot="1" x14ac:dyDescent="0.3">
      <c r="A3" s="15">
        <f>KZN!A10</f>
        <v>2003</v>
      </c>
      <c r="B3" s="10">
        <f>KZN!D3</f>
        <v>4.0705887749503749</v>
      </c>
      <c r="C3" s="10">
        <f>Ethekwini!D3</f>
        <v>4.3888779611176094</v>
      </c>
      <c r="D3" s="10">
        <f>Msunduzi!D3</f>
        <v>4.3888779611175739</v>
      </c>
      <c r="E3" s="10">
        <f>Mthlatuze!D3</f>
        <v>4.3888779611175845</v>
      </c>
      <c r="F3" s="10">
        <f>Hibiscus!D3</f>
        <v>4.3888779611175845</v>
      </c>
      <c r="G3" s="10">
        <f>Newcastle!D3</f>
        <v>4.3888779611175632</v>
      </c>
      <c r="H3" s="1">
        <v>9.0708137092987187</v>
      </c>
      <c r="I3" s="1">
        <v>9.2307968997471352</v>
      </c>
      <c r="J3" s="3">
        <v>5.9</v>
      </c>
    </row>
    <row r="4" spans="1:19" ht="15.75" thickBot="1" x14ac:dyDescent="0.3">
      <c r="A4" s="15">
        <f>KZN!A11</f>
        <v>2004</v>
      </c>
      <c r="B4" s="10">
        <f>KZN!D4</f>
        <v>0.21174789780568659</v>
      </c>
      <c r="C4" s="10">
        <f>Ethekwini!D4</f>
        <v>8.1684580130141615</v>
      </c>
      <c r="D4" s="10">
        <f>Msunduzi!D4</f>
        <v>8.1684580130141793</v>
      </c>
      <c r="E4" s="10">
        <f>Mthlatuze!D4</f>
        <v>8.1684580130141669</v>
      </c>
      <c r="F4" s="10">
        <f>Hibiscus!D4</f>
        <v>8.1684580130141669</v>
      </c>
      <c r="G4" s="10">
        <f>Newcastle!D4</f>
        <v>8.1684580130141757</v>
      </c>
      <c r="H4" s="1">
        <v>9.8667053013570705</v>
      </c>
      <c r="I4" s="1">
        <v>9.337424536410456</v>
      </c>
      <c r="J4" s="3">
        <v>1.4</v>
      </c>
    </row>
    <row r="5" spans="1:19" ht="15.75" thickBot="1" x14ac:dyDescent="0.3">
      <c r="A5" s="15">
        <f>KZN!A12</f>
        <v>2005</v>
      </c>
      <c r="B5" s="10">
        <f>KZN!D5</f>
        <v>3.6369437302695911</v>
      </c>
      <c r="C5" s="10">
        <f>Ethekwini!D5</f>
        <v>6.5152149750946826</v>
      </c>
      <c r="D5" s="10">
        <f>Msunduzi!D5</f>
        <v>6.5152149750946649</v>
      </c>
      <c r="E5" s="10">
        <f>Mthlatuze!D5</f>
        <v>6.515214975094695</v>
      </c>
      <c r="F5" s="10">
        <f>Hibiscus!D5</f>
        <v>6.515214975094695</v>
      </c>
      <c r="G5" s="10">
        <f>Newcastle!D5</f>
        <v>6.5152149750946879</v>
      </c>
      <c r="H5" s="1">
        <v>9.6277191035115752</v>
      </c>
      <c r="I5" s="1">
        <v>9.5834378010231234</v>
      </c>
      <c r="J5" s="3">
        <v>3.4</v>
      </c>
    </row>
    <row r="6" spans="1:19" ht="15.75" thickBot="1" x14ac:dyDescent="0.3">
      <c r="A6" s="15">
        <f>KZN!A13</f>
        <v>2006</v>
      </c>
      <c r="B6" s="10">
        <f>KZN!D6</f>
        <v>1.5846897355530798</v>
      </c>
      <c r="C6" s="10">
        <f>Ethekwini!D6</f>
        <v>6.0377201162141745</v>
      </c>
      <c r="D6" s="10">
        <f>Msunduzi!D6</f>
        <v>6.0377201162141692</v>
      </c>
      <c r="E6" s="10">
        <f>Mthlatuze!D6</f>
        <v>6.0377201162141745</v>
      </c>
      <c r="F6" s="10">
        <f>Hibiscus!D6</f>
        <v>6.0377201162141745</v>
      </c>
      <c r="G6" s="10">
        <f>Newcastle!D6</f>
        <v>6.0377201162141656</v>
      </c>
      <c r="H6" s="1">
        <v>11.458900877329027</v>
      </c>
      <c r="I6" s="1">
        <v>10.453671169140963</v>
      </c>
      <c r="J6" s="3">
        <v>4.5999999999999996</v>
      </c>
    </row>
    <row r="7" spans="1:19" ht="15.75" thickBot="1" x14ac:dyDescent="0.3">
      <c r="A7" s="15">
        <f>KZN!A14</f>
        <v>2007</v>
      </c>
      <c r="B7" s="10">
        <f>KZN!D7</f>
        <v>3.8964149925264886</v>
      </c>
      <c r="C7" s="10">
        <f>Ethekwini!D7</f>
        <v>6.9480041090887212</v>
      </c>
      <c r="D7" s="10">
        <f>Msunduzi!D7</f>
        <v>6.9480041090887248</v>
      </c>
      <c r="E7" s="10">
        <f>Mthlatuze!D7</f>
        <v>6.9480041090887106</v>
      </c>
      <c r="F7" s="10">
        <f>Hibiscus!D7</f>
        <v>6.9480041090887106</v>
      </c>
      <c r="G7" s="10">
        <f>Newcastle!D7</f>
        <v>6.9480041090887212</v>
      </c>
      <c r="H7" s="1">
        <v>13.61506580879383</v>
      </c>
      <c r="I7" s="1">
        <v>13.208284062295233</v>
      </c>
      <c r="J7" s="3">
        <v>7.1</v>
      </c>
    </row>
    <row r="8" spans="1:19" ht="15.75" thickBot="1" x14ac:dyDescent="0.3">
      <c r="A8" s="15">
        <f>KZN!A15</f>
        <v>2008</v>
      </c>
      <c r="B8" s="10">
        <f>KZN!D8</f>
        <v>2.7812348734122727</v>
      </c>
      <c r="C8" s="10">
        <f>Ethekwini!D8</f>
        <v>2.9109036053311019</v>
      </c>
      <c r="D8" s="10">
        <f>Msunduzi!D8</f>
        <v>0.15147582138679816</v>
      </c>
      <c r="E8" s="10">
        <f>Mthlatuze!D8</f>
        <v>8.1078982070486916</v>
      </c>
      <c r="F8" s="10">
        <f>Hibiscus!D8</f>
        <v>8.1078982070486916</v>
      </c>
      <c r="G8" s="10">
        <f>Newcastle!D8</f>
        <v>1.4738945153710592</v>
      </c>
      <c r="H8" s="1">
        <v>12.73310390588647</v>
      </c>
      <c r="I8" s="1">
        <v>11.965032711834958</v>
      </c>
      <c r="J8" s="3">
        <v>11.5</v>
      </c>
    </row>
    <row r="9" spans="1:19" ht="15.75" thickBot="1" x14ac:dyDescent="0.3">
      <c r="A9" s="15">
        <f>KZN!A16</f>
        <v>2009</v>
      </c>
      <c r="B9" s="10">
        <f>KZN!D9</f>
        <v>0.51338230461863965</v>
      </c>
      <c r="C9" s="10">
        <f>Ethekwini!D9</f>
        <v>-1.3974601210831548</v>
      </c>
      <c r="D9" s="10">
        <f>Msunduzi!D9</f>
        <v>8.8809543742479242</v>
      </c>
      <c r="E9" s="10">
        <f>Mthlatuze!D9</f>
        <v>-11.119913497966229</v>
      </c>
      <c r="F9" s="10">
        <f>Hibiscus!D9</f>
        <v>-11.119913497966229</v>
      </c>
      <c r="G9" s="10">
        <f>Newcastle!D9</f>
        <v>1.6722043939197313</v>
      </c>
      <c r="H9" s="1">
        <v>6.1740805785032435</v>
      </c>
      <c r="I9" s="1">
        <v>9.0590165762063837</v>
      </c>
      <c r="J9" s="3">
        <v>7.1</v>
      </c>
    </row>
    <row r="10" spans="1:19" ht="15.75" thickBot="1" x14ac:dyDescent="0.3">
      <c r="A10" s="15">
        <f>KZN!A17</f>
        <v>2010</v>
      </c>
      <c r="B10" s="10">
        <f>KZN!D10</f>
        <v>4.3889727404347703</v>
      </c>
      <c r="C10" s="10">
        <f>Ethekwini!D10</f>
        <v>9.9632860464092836</v>
      </c>
      <c r="D10" s="10">
        <f>Msunduzi!D10</f>
        <v>4.0701092104844534</v>
      </c>
      <c r="E10" s="10">
        <f>Mthlatuze!D10</f>
        <v>15.834834708022242</v>
      </c>
      <c r="F10" s="10">
        <f>Hibiscus!D10</f>
        <v>15.834834708022242</v>
      </c>
      <c r="G10" s="10">
        <f>Newcastle!D10</f>
        <v>8.2915375908872626</v>
      </c>
      <c r="H10" s="1">
        <v>8.5903286129411374</v>
      </c>
      <c r="I10" s="1">
        <v>12.098223182848258</v>
      </c>
      <c r="J10" s="3">
        <v>4.3</v>
      </c>
    </row>
    <row r="11" spans="1:19" ht="15.75" thickBot="1" x14ac:dyDescent="0.3">
      <c r="A11" s="15">
        <f>KZN!A18</f>
        <v>2011</v>
      </c>
      <c r="B11" s="10">
        <f>KZN!D11</f>
        <v>8.1684575321916206</v>
      </c>
      <c r="C11" s="10">
        <f>Ethekwini!D11</f>
        <v>5.2172307868969012</v>
      </c>
      <c r="D11" s="10">
        <f>Msunduzi!D11</f>
        <v>5.7306807656093435</v>
      </c>
      <c r="E11" s="10">
        <f>Mthlatuze!D11</f>
        <v>5.1608371243044937</v>
      </c>
      <c r="F11" s="10">
        <f>Hibiscus!D11</f>
        <v>5.1608371243044937</v>
      </c>
      <c r="G11" s="10">
        <f>Newcastle!D11</f>
        <v>5.2509640027652109</v>
      </c>
      <c r="H11" s="1">
        <v>6.2314718580147836</v>
      </c>
      <c r="I11" s="1">
        <v>9.7169302268682056</v>
      </c>
      <c r="J11" s="3">
        <v>5</v>
      </c>
    </row>
    <row r="12" spans="1:19" ht="15.75" thickBot="1" x14ac:dyDescent="0.3">
      <c r="A12" s="15">
        <f>KZN!A19</f>
        <v>2012</v>
      </c>
      <c r="B12" s="10">
        <f>KZN!D12</f>
        <v>6.5152127603472554</v>
      </c>
      <c r="C12" s="10">
        <f>Ethekwini!D12</f>
        <v>1.6715537862824688</v>
      </c>
      <c r="D12" s="10">
        <f>Msunduzi!D12</f>
        <v>3.2436942903224679</v>
      </c>
      <c r="E12" s="10">
        <f>Mthlatuze!D12</f>
        <v>-6.566755825838122E-2</v>
      </c>
      <c r="F12" s="10">
        <f>Hibiscus!D12</f>
        <v>-6.566755825838122E-2</v>
      </c>
      <c r="G12" s="10">
        <f>Newcastle!D12</f>
        <v>2.1869820182766571</v>
      </c>
      <c r="H12" s="1"/>
      <c r="I12" s="1"/>
      <c r="J12" s="33"/>
    </row>
    <row r="13" spans="1:19" ht="15.75" thickBot="1" x14ac:dyDescent="0.3">
      <c r="A13" s="15">
        <f>KZN!A20</f>
        <v>2013</v>
      </c>
      <c r="B13" s="10">
        <f>KZN!D13</f>
        <v>6.0377223437859335</v>
      </c>
      <c r="C13" s="10">
        <f>Ethekwini!D13</f>
        <v>3.9557426807607312</v>
      </c>
      <c r="D13" s="10">
        <f>Msunduzi!D13</f>
        <v>2.7226532748556123</v>
      </c>
      <c r="E13" s="10">
        <f>Mthlatuze!D13</f>
        <v>5.172706715991862</v>
      </c>
      <c r="F13" s="10">
        <f>Hibiscus!D13</f>
        <v>5.172706715991862</v>
      </c>
      <c r="G13" s="10">
        <f>Newcastle!D13</f>
        <v>3.5948384486865512</v>
      </c>
      <c r="H13" s="1"/>
      <c r="I13" s="1"/>
      <c r="J13" s="33"/>
    </row>
    <row r="14" spans="1:19" ht="15.75" thickBot="1" x14ac:dyDescent="0.3">
      <c r="A14" s="16">
        <f>KZN!A21</f>
        <v>2014</v>
      </c>
      <c r="B14" s="11">
        <f>KZN!D14</f>
        <v>6.9480046679458081</v>
      </c>
      <c r="C14" s="11">
        <f>Ethekwini!D14</f>
        <v>2.6095811878617319</v>
      </c>
      <c r="D14" s="11">
        <f>Msunduzi!D14</f>
        <v>2.9046953910460926</v>
      </c>
      <c r="E14" s="11">
        <f>Mthlatuze!D14</f>
        <v>2.4010531902539869</v>
      </c>
      <c r="F14" s="11">
        <f>Hibiscus!D14</f>
        <v>2.4010531902539869</v>
      </c>
      <c r="G14" s="11">
        <f>Newcastle!D14</f>
        <v>2.6771737008896066</v>
      </c>
      <c r="H14" s="1">
        <v>8.6034976215559222</v>
      </c>
      <c r="I14" s="1">
        <v>8.6809467325389793</v>
      </c>
      <c r="J14" s="4">
        <v>5</v>
      </c>
    </row>
    <row r="15" spans="1:19" ht="9" customHeight="1" x14ac:dyDescent="0.25">
      <c r="A15" s="5"/>
      <c r="B15" s="6"/>
      <c r="C15" s="6"/>
      <c r="D15" s="6"/>
      <c r="E15" s="1"/>
      <c r="F15" s="1"/>
      <c r="G15" s="1"/>
      <c r="H15" s="1"/>
      <c r="I15" s="1"/>
      <c r="J15" s="7"/>
    </row>
    <row r="16" spans="1:19" ht="39" customHeight="1" x14ac:dyDescent="0.25">
      <c r="A16" s="8"/>
      <c r="B16" s="19" t="str">
        <f>B2</f>
        <v>KZN</v>
      </c>
      <c r="C16" s="19" t="str">
        <f>C2</f>
        <v>Ethekwini</v>
      </c>
      <c r="D16" s="19" t="str">
        <f>D2</f>
        <v>Msunduzi</v>
      </c>
      <c r="E16" s="19" t="str">
        <f t="shared" ref="E16:G16" si="0">E2</f>
        <v>Mthlatuze</v>
      </c>
      <c r="F16" s="19" t="str">
        <f t="shared" si="0"/>
        <v>Hibiscus</v>
      </c>
      <c r="G16" s="19" t="str">
        <f t="shared" si="0"/>
        <v>Newcastle</v>
      </c>
      <c r="H16" s="1"/>
      <c r="I16" s="1"/>
      <c r="J16" s="1"/>
    </row>
    <row r="17" spans="1:10" x14ac:dyDescent="0.25">
      <c r="A17" s="20" t="str">
        <f>KZN!A24</f>
        <v>Average</v>
      </c>
      <c r="B17" s="18">
        <f>KZN!D24</f>
        <v>3.8973433254249219</v>
      </c>
      <c r="C17" s="18">
        <f>Ethekwini!D17</f>
        <v>4.7490927622490338</v>
      </c>
      <c r="D17" s="18">
        <f>Msunduzi!D17</f>
        <v>4.9802115252068324</v>
      </c>
      <c r="E17" s="18">
        <f>Mthlatuze!D17</f>
        <v>4.7958353386604999</v>
      </c>
      <c r="F17" s="18">
        <f>Hibiscus!D17</f>
        <v>4.7958353386604999</v>
      </c>
      <c r="G17" s="18">
        <f>Newcastle!D17</f>
        <v>4.7671558204437821</v>
      </c>
      <c r="H17" s="1"/>
      <c r="I17" s="1"/>
      <c r="J17" s="1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KZN</vt:lpstr>
      <vt:lpstr>Ethekwini</vt:lpstr>
      <vt:lpstr>Msunduzi</vt:lpstr>
      <vt:lpstr>Mthlatuze</vt:lpstr>
      <vt:lpstr>Hibiscus</vt:lpstr>
      <vt:lpstr>Newcastle</vt:lpstr>
      <vt:lpstr>GDP</vt:lpstr>
      <vt:lpstr>GOS</vt:lpstr>
      <vt:lpstr>COMP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2013-04-12T08:45:34Z</cp:lastPrinted>
  <dcterms:created xsi:type="dcterms:W3CDTF">2013-03-19T22:24:55Z</dcterms:created>
  <dcterms:modified xsi:type="dcterms:W3CDTF">2015-03-05T09:58:57Z</dcterms:modified>
</cp:coreProperties>
</file>