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35" windowHeight="7620" tabRatio="112"/>
  </bookViews>
  <sheets>
    <sheet name="Cover" sheetId="11" r:id="rId1"/>
    <sheet name="Rank-income" sheetId="8" r:id="rId2"/>
    <sheet name="Rank-employment" sheetId="7" r:id="rId3"/>
    <sheet name="Rank-health" sheetId="6" r:id="rId4"/>
    <sheet name="Rank education" sheetId="5" r:id="rId5"/>
    <sheet name="Rank-Living enviro" sheetId="4" r:id="rId6"/>
    <sheet name="Rank-crime" sheetId="3" r:id="rId7"/>
    <sheet name="Scores" sheetId="9" r:id="rId8"/>
    <sheet name="Final ranking" sheetId="10" r:id="rId9"/>
    <sheet name="RankChange" sheetId="25" r:id="rId10"/>
  </sheets>
  <definedNames>
    <definedName name="_xlnm._FilterDatabase" localSheetId="8" hidden="1">'Final ranking'!$A$2:$E$2</definedName>
    <definedName name="_xlnm._FilterDatabase" localSheetId="4" hidden="1">'Rank education'!$A$2:$I$54</definedName>
    <definedName name="_xlnm._FilterDatabase" localSheetId="9" hidden="1">RankChange!$A$1:$B$53</definedName>
    <definedName name="_xlnm._FilterDatabase" localSheetId="6" hidden="1">'Rank-crime'!$A$2:$I$2</definedName>
    <definedName name="_xlnm._FilterDatabase" localSheetId="2" hidden="1">'Rank-employment'!$A$2:$I$54</definedName>
    <definedName name="_xlnm._FilterDatabase" localSheetId="3" hidden="1">'Rank-health'!$A$2:$I$2</definedName>
    <definedName name="_xlnm._FilterDatabase" localSheetId="1" hidden="1">'Rank-income'!$A$2:$I$54</definedName>
    <definedName name="_xlnm._FilterDatabase" localSheetId="5" hidden="1">'Rank-Living enviro'!$A$2:$U$54</definedName>
  </definedNames>
  <calcPr calcId="124519"/>
</workbook>
</file>

<file path=xl/calcChain.xml><?xml version="1.0" encoding="utf-8"?>
<calcChain xmlns="http://schemas.openxmlformats.org/spreadsheetml/2006/main">
  <c r="E2" i="10"/>
  <c r="D2"/>
  <c r="C2"/>
  <c r="W4" i="9"/>
  <c r="X4"/>
  <c r="Y4"/>
  <c r="Z4"/>
  <c r="AA4"/>
  <c r="AB4"/>
  <c r="W5"/>
  <c r="X5"/>
  <c r="Y5"/>
  <c r="Z5"/>
  <c r="AA5"/>
  <c r="AB5"/>
  <c r="W6"/>
  <c r="X6"/>
  <c r="Y6"/>
  <c r="Z6"/>
  <c r="AA6"/>
  <c r="AB6"/>
  <c r="W7"/>
  <c r="X7"/>
  <c r="Y7"/>
  <c r="Z7"/>
  <c r="AA7"/>
  <c r="AB7"/>
  <c r="W8"/>
  <c r="X8"/>
  <c r="Y8"/>
  <c r="Z8"/>
  <c r="AA8"/>
  <c r="AB8"/>
  <c r="W9"/>
  <c r="X9"/>
  <c r="Y9"/>
  <c r="Z9"/>
  <c r="AA9"/>
  <c r="AB9"/>
  <c r="W10"/>
  <c r="X10"/>
  <c r="Y10"/>
  <c r="Z10"/>
  <c r="AA10"/>
  <c r="AB10"/>
  <c r="W11"/>
  <c r="X11"/>
  <c r="Y11"/>
  <c r="Z11"/>
  <c r="AA11"/>
  <c r="AB11"/>
  <c r="W12"/>
  <c r="X12"/>
  <c r="Y12"/>
  <c r="Z12"/>
  <c r="AA12"/>
  <c r="AB12"/>
  <c r="W13"/>
  <c r="X13"/>
  <c r="Y13"/>
  <c r="Z13"/>
  <c r="AA13"/>
  <c r="AB13"/>
  <c r="W14"/>
  <c r="X14"/>
  <c r="Y14"/>
  <c r="Z14"/>
  <c r="AA14"/>
  <c r="AB14"/>
  <c r="W15"/>
  <c r="X15"/>
  <c r="Y15"/>
  <c r="Z15"/>
  <c r="AA15"/>
  <c r="AB15"/>
  <c r="W16"/>
  <c r="X16"/>
  <c r="Y16"/>
  <c r="Z16"/>
  <c r="AA16"/>
  <c r="AB16"/>
  <c r="W17"/>
  <c r="X17"/>
  <c r="Y17"/>
  <c r="Z17"/>
  <c r="AA17"/>
  <c r="AB17"/>
  <c r="W18"/>
  <c r="X18"/>
  <c r="Y18"/>
  <c r="Z18"/>
  <c r="AA18"/>
  <c r="AB18"/>
  <c r="W19"/>
  <c r="X19"/>
  <c r="Y19"/>
  <c r="Z19"/>
  <c r="AA19"/>
  <c r="AB19"/>
  <c r="W20"/>
  <c r="X20"/>
  <c r="Y20"/>
  <c r="Z20"/>
  <c r="AA20"/>
  <c r="AB20"/>
  <c r="W21"/>
  <c r="X21"/>
  <c r="Y21"/>
  <c r="Z21"/>
  <c r="AA21"/>
  <c r="AB21"/>
  <c r="W22"/>
  <c r="X22"/>
  <c r="Y22"/>
  <c r="Z22"/>
  <c r="AA22"/>
  <c r="AB22"/>
  <c r="W23"/>
  <c r="X23"/>
  <c r="Y23"/>
  <c r="Z23"/>
  <c r="AA23"/>
  <c r="AB23"/>
  <c r="W24"/>
  <c r="X24"/>
  <c r="Y24"/>
  <c r="Z24"/>
  <c r="AA24"/>
  <c r="AB24"/>
  <c r="W25"/>
  <c r="X25"/>
  <c r="Y25"/>
  <c r="Z25"/>
  <c r="AA25"/>
  <c r="AB25"/>
  <c r="W26"/>
  <c r="X26"/>
  <c r="Y26"/>
  <c r="Z26"/>
  <c r="AA26"/>
  <c r="AB26"/>
  <c r="W27"/>
  <c r="X27"/>
  <c r="Y27"/>
  <c r="Z27"/>
  <c r="AA27"/>
  <c r="AB27"/>
  <c r="W28"/>
  <c r="X28"/>
  <c r="Y28"/>
  <c r="Z28"/>
  <c r="AA28"/>
  <c r="AB28"/>
  <c r="W29"/>
  <c r="X29"/>
  <c r="Y29"/>
  <c r="Z29"/>
  <c r="AA29"/>
  <c r="AB29"/>
  <c r="W30"/>
  <c r="X30"/>
  <c r="Y30"/>
  <c r="Z30"/>
  <c r="AA30"/>
  <c r="AB30"/>
  <c r="W31"/>
  <c r="X31"/>
  <c r="Y31"/>
  <c r="Z31"/>
  <c r="AA31"/>
  <c r="AB31"/>
  <c r="W32"/>
  <c r="X32"/>
  <c r="Y32"/>
  <c r="Z32"/>
  <c r="AA32"/>
  <c r="AB32"/>
  <c r="W33"/>
  <c r="X33"/>
  <c r="Y33"/>
  <c r="Z33"/>
  <c r="AA33"/>
  <c r="AB33"/>
  <c r="W34"/>
  <c r="X34"/>
  <c r="Y34"/>
  <c r="Z34"/>
  <c r="AA34"/>
  <c r="AB34"/>
  <c r="W35"/>
  <c r="X35"/>
  <c r="Y35"/>
  <c r="Z35"/>
  <c r="AA35"/>
  <c r="AB35"/>
  <c r="W36"/>
  <c r="X36"/>
  <c r="Y36"/>
  <c r="Z36"/>
  <c r="AA36"/>
  <c r="AB36"/>
  <c r="W37"/>
  <c r="X37"/>
  <c r="Y37"/>
  <c r="Z37"/>
  <c r="AA37"/>
  <c r="AB37"/>
  <c r="W38"/>
  <c r="X38"/>
  <c r="Y38"/>
  <c r="Z38"/>
  <c r="AA38"/>
  <c r="AB38"/>
  <c r="W39"/>
  <c r="X39"/>
  <c r="Y39"/>
  <c r="Z39"/>
  <c r="AA39"/>
  <c r="AB39"/>
  <c r="W40"/>
  <c r="X40"/>
  <c r="Y40"/>
  <c r="Z40"/>
  <c r="AA40"/>
  <c r="AB40"/>
  <c r="W41"/>
  <c r="X41"/>
  <c r="Y41"/>
  <c r="Z41"/>
  <c r="AA41"/>
  <c r="AB41"/>
  <c r="W42"/>
  <c r="X42"/>
  <c r="Y42"/>
  <c r="Z42"/>
  <c r="AA42"/>
  <c r="AB42"/>
  <c r="W43"/>
  <c r="X43"/>
  <c r="Y43"/>
  <c r="Z43"/>
  <c r="AA43"/>
  <c r="AB43"/>
  <c r="W44"/>
  <c r="X44"/>
  <c r="Y44"/>
  <c r="Z44"/>
  <c r="AA44"/>
  <c r="AB44"/>
  <c r="W45"/>
  <c r="X45"/>
  <c r="Y45"/>
  <c r="Z45"/>
  <c r="AA45"/>
  <c r="AB45"/>
  <c r="W46"/>
  <c r="X46"/>
  <c r="Y46"/>
  <c r="Z46"/>
  <c r="AA46"/>
  <c r="AB46"/>
  <c r="W47"/>
  <c r="X47"/>
  <c r="Y47"/>
  <c r="Z47"/>
  <c r="AA47"/>
  <c r="AB47"/>
  <c r="W48"/>
  <c r="X48"/>
  <c r="Y48"/>
  <c r="Z48"/>
  <c r="AA48"/>
  <c r="AB48"/>
  <c r="W49"/>
  <c r="X49"/>
  <c r="Y49"/>
  <c r="Z49"/>
  <c r="AA49"/>
  <c r="AB49"/>
  <c r="W50"/>
  <c r="X50"/>
  <c r="Y50"/>
  <c r="Z50"/>
  <c r="AA50"/>
  <c r="AB50"/>
  <c r="W51"/>
  <c r="X51"/>
  <c r="Y51"/>
  <c r="Z51"/>
  <c r="AA51"/>
  <c r="AB51"/>
  <c r="W52"/>
  <c r="X52"/>
  <c r="Y52"/>
  <c r="Z52"/>
  <c r="AA52"/>
  <c r="AB52"/>
  <c r="W53"/>
  <c r="X53"/>
  <c r="Y53"/>
  <c r="Z53"/>
  <c r="AA53"/>
  <c r="AB53"/>
  <c r="W54"/>
  <c r="X54"/>
  <c r="Y54"/>
  <c r="Z54"/>
  <c r="AA54"/>
  <c r="AB54"/>
  <c r="AC54" s="1"/>
  <c r="E39" i="10" s="1"/>
  <c r="P4" i="9"/>
  <c r="Q4"/>
  <c r="R4"/>
  <c r="S4"/>
  <c r="T4"/>
  <c r="U4"/>
  <c r="P5"/>
  <c r="Q5"/>
  <c r="R5"/>
  <c r="S5"/>
  <c r="T5"/>
  <c r="U5"/>
  <c r="P6"/>
  <c r="Q6"/>
  <c r="R6"/>
  <c r="S6"/>
  <c r="T6"/>
  <c r="U6"/>
  <c r="P7"/>
  <c r="Q7"/>
  <c r="R7"/>
  <c r="S7"/>
  <c r="T7"/>
  <c r="U7"/>
  <c r="P8"/>
  <c r="Q8"/>
  <c r="R8"/>
  <c r="S8"/>
  <c r="T8"/>
  <c r="U8"/>
  <c r="P9"/>
  <c r="Q9"/>
  <c r="R9"/>
  <c r="S9"/>
  <c r="T9"/>
  <c r="U9"/>
  <c r="P10"/>
  <c r="Q10"/>
  <c r="R10"/>
  <c r="S10"/>
  <c r="T10"/>
  <c r="U10"/>
  <c r="P11"/>
  <c r="Q11"/>
  <c r="R11"/>
  <c r="S11"/>
  <c r="T11"/>
  <c r="U11"/>
  <c r="P12"/>
  <c r="Q12"/>
  <c r="R12"/>
  <c r="S12"/>
  <c r="T12"/>
  <c r="U12"/>
  <c r="P13"/>
  <c r="Q13"/>
  <c r="R13"/>
  <c r="S13"/>
  <c r="T13"/>
  <c r="U13"/>
  <c r="P14"/>
  <c r="Q14"/>
  <c r="R14"/>
  <c r="S14"/>
  <c r="T14"/>
  <c r="U14"/>
  <c r="P15"/>
  <c r="Q15"/>
  <c r="R15"/>
  <c r="S15"/>
  <c r="T15"/>
  <c r="U15"/>
  <c r="P16"/>
  <c r="Q16"/>
  <c r="R16"/>
  <c r="S16"/>
  <c r="T16"/>
  <c r="U16"/>
  <c r="P17"/>
  <c r="Q17"/>
  <c r="R17"/>
  <c r="S17"/>
  <c r="T17"/>
  <c r="U17"/>
  <c r="P18"/>
  <c r="Q18"/>
  <c r="R18"/>
  <c r="S18"/>
  <c r="T18"/>
  <c r="U18"/>
  <c r="P19"/>
  <c r="Q19"/>
  <c r="R19"/>
  <c r="S19"/>
  <c r="T19"/>
  <c r="U19"/>
  <c r="P20"/>
  <c r="Q20"/>
  <c r="R20"/>
  <c r="S20"/>
  <c r="T20"/>
  <c r="U20"/>
  <c r="P21"/>
  <c r="Q21"/>
  <c r="R21"/>
  <c r="S21"/>
  <c r="T21"/>
  <c r="U21"/>
  <c r="P22"/>
  <c r="Q22"/>
  <c r="R22"/>
  <c r="S22"/>
  <c r="T22"/>
  <c r="U22"/>
  <c r="P23"/>
  <c r="Q23"/>
  <c r="R23"/>
  <c r="S23"/>
  <c r="T23"/>
  <c r="U23"/>
  <c r="P24"/>
  <c r="Q24"/>
  <c r="R24"/>
  <c r="S24"/>
  <c r="T24"/>
  <c r="U24"/>
  <c r="P25"/>
  <c r="Q25"/>
  <c r="R25"/>
  <c r="S25"/>
  <c r="T25"/>
  <c r="U25"/>
  <c r="P26"/>
  <c r="Q26"/>
  <c r="R26"/>
  <c r="S26"/>
  <c r="T26"/>
  <c r="U26"/>
  <c r="P27"/>
  <c r="Q27"/>
  <c r="R27"/>
  <c r="S27"/>
  <c r="T27"/>
  <c r="U27"/>
  <c r="P28"/>
  <c r="Q28"/>
  <c r="R28"/>
  <c r="S28"/>
  <c r="T28"/>
  <c r="U28"/>
  <c r="P29"/>
  <c r="Q29"/>
  <c r="R29"/>
  <c r="S29"/>
  <c r="T29"/>
  <c r="U29"/>
  <c r="P30"/>
  <c r="Q30"/>
  <c r="R30"/>
  <c r="S30"/>
  <c r="T30"/>
  <c r="U30"/>
  <c r="P31"/>
  <c r="Q31"/>
  <c r="R31"/>
  <c r="S31"/>
  <c r="T31"/>
  <c r="U31"/>
  <c r="P32"/>
  <c r="Q32"/>
  <c r="R32"/>
  <c r="S32"/>
  <c r="T32"/>
  <c r="U32"/>
  <c r="P33"/>
  <c r="Q33"/>
  <c r="R33"/>
  <c r="S33"/>
  <c r="T33"/>
  <c r="U33"/>
  <c r="P34"/>
  <c r="Q34"/>
  <c r="R34"/>
  <c r="S34"/>
  <c r="T34"/>
  <c r="U34"/>
  <c r="P35"/>
  <c r="Q35"/>
  <c r="R35"/>
  <c r="S35"/>
  <c r="T35"/>
  <c r="U35"/>
  <c r="P36"/>
  <c r="Q36"/>
  <c r="R36"/>
  <c r="S36"/>
  <c r="T36"/>
  <c r="U36"/>
  <c r="P37"/>
  <c r="Q37"/>
  <c r="R37"/>
  <c r="S37"/>
  <c r="T37"/>
  <c r="U37"/>
  <c r="P38"/>
  <c r="Q38"/>
  <c r="R38"/>
  <c r="S38"/>
  <c r="T38"/>
  <c r="U38"/>
  <c r="P39"/>
  <c r="Q39"/>
  <c r="R39"/>
  <c r="S39"/>
  <c r="T39"/>
  <c r="U39"/>
  <c r="P40"/>
  <c r="Q40"/>
  <c r="R40"/>
  <c r="S40"/>
  <c r="T40"/>
  <c r="U40"/>
  <c r="P41"/>
  <c r="Q41"/>
  <c r="R41"/>
  <c r="S41"/>
  <c r="T41"/>
  <c r="U41"/>
  <c r="P42"/>
  <c r="Q42"/>
  <c r="R42"/>
  <c r="S42"/>
  <c r="T42"/>
  <c r="U42"/>
  <c r="P43"/>
  <c r="Q43"/>
  <c r="R43"/>
  <c r="S43"/>
  <c r="T43"/>
  <c r="U43"/>
  <c r="P44"/>
  <c r="Q44"/>
  <c r="R44"/>
  <c r="S44"/>
  <c r="T44"/>
  <c r="U44"/>
  <c r="P45"/>
  <c r="Q45"/>
  <c r="R45"/>
  <c r="S45"/>
  <c r="T45"/>
  <c r="U45"/>
  <c r="P46"/>
  <c r="Q46"/>
  <c r="R46"/>
  <c r="S46"/>
  <c r="T46"/>
  <c r="U46"/>
  <c r="P47"/>
  <c r="Q47"/>
  <c r="R47"/>
  <c r="S47"/>
  <c r="T47"/>
  <c r="U47"/>
  <c r="P48"/>
  <c r="Q48"/>
  <c r="R48"/>
  <c r="S48"/>
  <c r="T48"/>
  <c r="U48"/>
  <c r="P49"/>
  <c r="Q49"/>
  <c r="R49"/>
  <c r="S49"/>
  <c r="T49"/>
  <c r="U49"/>
  <c r="P50"/>
  <c r="Q50"/>
  <c r="R50"/>
  <c r="S50"/>
  <c r="T50"/>
  <c r="U50"/>
  <c r="P51"/>
  <c r="Q51"/>
  <c r="R51"/>
  <c r="S51"/>
  <c r="T51"/>
  <c r="U51"/>
  <c r="P52"/>
  <c r="Q52"/>
  <c r="R52"/>
  <c r="S52"/>
  <c r="T52"/>
  <c r="U52"/>
  <c r="P53"/>
  <c r="Q53"/>
  <c r="R53"/>
  <c r="S53"/>
  <c r="T53"/>
  <c r="U53"/>
  <c r="P54"/>
  <c r="Q54"/>
  <c r="R54"/>
  <c r="S54"/>
  <c r="T54"/>
  <c r="U54"/>
  <c r="Q3"/>
  <c r="R3"/>
  <c r="S3"/>
  <c r="T3"/>
  <c r="U3"/>
  <c r="I4"/>
  <c r="J4"/>
  <c r="K4"/>
  <c r="L4"/>
  <c r="M4"/>
  <c r="N4"/>
  <c r="I5"/>
  <c r="J5"/>
  <c r="K5"/>
  <c r="L5"/>
  <c r="M5"/>
  <c r="N5"/>
  <c r="I6"/>
  <c r="J6"/>
  <c r="K6"/>
  <c r="L6"/>
  <c r="M6"/>
  <c r="N6"/>
  <c r="I7"/>
  <c r="J7"/>
  <c r="K7"/>
  <c r="L7"/>
  <c r="M7"/>
  <c r="N7"/>
  <c r="I8"/>
  <c r="J8"/>
  <c r="K8"/>
  <c r="L8"/>
  <c r="M8"/>
  <c r="N8"/>
  <c r="I9"/>
  <c r="J9"/>
  <c r="K9"/>
  <c r="L9"/>
  <c r="M9"/>
  <c r="N9"/>
  <c r="I10"/>
  <c r="J10"/>
  <c r="K10"/>
  <c r="L10"/>
  <c r="M10"/>
  <c r="N10"/>
  <c r="I11"/>
  <c r="J11"/>
  <c r="K11"/>
  <c r="L11"/>
  <c r="M11"/>
  <c r="N11"/>
  <c r="I12"/>
  <c r="J12"/>
  <c r="K12"/>
  <c r="L12"/>
  <c r="M12"/>
  <c r="N12"/>
  <c r="I13"/>
  <c r="J13"/>
  <c r="K13"/>
  <c r="L13"/>
  <c r="M13"/>
  <c r="N13"/>
  <c r="I14"/>
  <c r="J14"/>
  <c r="K14"/>
  <c r="L14"/>
  <c r="M14"/>
  <c r="N14"/>
  <c r="I15"/>
  <c r="J15"/>
  <c r="K15"/>
  <c r="L15"/>
  <c r="M15"/>
  <c r="N15"/>
  <c r="I16"/>
  <c r="J16"/>
  <c r="K16"/>
  <c r="L16"/>
  <c r="M16"/>
  <c r="N16"/>
  <c r="I17"/>
  <c r="J17"/>
  <c r="K17"/>
  <c r="L17"/>
  <c r="M17"/>
  <c r="N17"/>
  <c r="I18"/>
  <c r="J18"/>
  <c r="K18"/>
  <c r="L18"/>
  <c r="M18"/>
  <c r="N18"/>
  <c r="I19"/>
  <c r="J19"/>
  <c r="K19"/>
  <c r="L19"/>
  <c r="M19"/>
  <c r="N19"/>
  <c r="I20"/>
  <c r="J20"/>
  <c r="K20"/>
  <c r="L20"/>
  <c r="M20"/>
  <c r="N20"/>
  <c r="I21"/>
  <c r="J21"/>
  <c r="K21"/>
  <c r="L21"/>
  <c r="M21"/>
  <c r="N21"/>
  <c r="I22"/>
  <c r="J22"/>
  <c r="K22"/>
  <c r="L22"/>
  <c r="M22"/>
  <c r="N22"/>
  <c r="I23"/>
  <c r="J23"/>
  <c r="K23"/>
  <c r="L23"/>
  <c r="M23"/>
  <c r="N23"/>
  <c r="I24"/>
  <c r="J24"/>
  <c r="K24"/>
  <c r="L24"/>
  <c r="M24"/>
  <c r="N24"/>
  <c r="I25"/>
  <c r="J25"/>
  <c r="K25"/>
  <c r="L25"/>
  <c r="M25"/>
  <c r="N25"/>
  <c r="I26"/>
  <c r="J26"/>
  <c r="K26"/>
  <c r="L26"/>
  <c r="M26"/>
  <c r="N26"/>
  <c r="I27"/>
  <c r="J27"/>
  <c r="K27"/>
  <c r="L27"/>
  <c r="M27"/>
  <c r="N27"/>
  <c r="I28"/>
  <c r="J28"/>
  <c r="K28"/>
  <c r="L28"/>
  <c r="M28"/>
  <c r="N28"/>
  <c r="I29"/>
  <c r="J29"/>
  <c r="K29"/>
  <c r="L29"/>
  <c r="M29"/>
  <c r="N29"/>
  <c r="I30"/>
  <c r="J30"/>
  <c r="K30"/>
  <c r="L30"/>
  <c r="M30"/>
  <c r="N30"/>
  <c r="I31"/>
  <c r="J31"/>
  <c r="K31"/>
  <c r="L31"/>
  <c r="M31"/>
  <c r="N31"/>
  <c r="I32"/>
  <c r="J32"/>
  <c r="K32"/>
  <c r="L32"/>
  <c r="M32"/>
  <c r="N32"/>
  <c r="I33"/>
  <c r="J33"/>
  <c r="K33"/>
  <c r="L33"/>
  <c r="M33"/>
  <c r="N33"/>
  <c r="I34"/>
  <c r="J34"/>
  <c r="K34"/>
  <c r="L34"/>
  <c r="M34"/>
  <c r="N34"/>
  <c r="I35"/>
  <c r="J35"/>
  <c r="K35"/>
  <c r="L35"/>
  <c r="M35"/>
  <c r="N35"/>
  <c r="I36"/>
  <c r="J36"/>
  <c r="K36"/>
  <c r="L36"/>
  <c r="M36"/>
  <c r="N36"/>
  <c r="I37"/>
  <c r="J37"/>
  <c r="K37"/>
  <c r="L37"/>
  <c r="M37"/>
  <c r="N37"/>
  <c r="I38"/>
  <c r="J38"/>
  <c r="K38"/>
  <c r="L38"/>
  <c r="M38"/>
  <c r="N38"/>
  <c r="I39"/>
  <c r="J39"/>
  <c r="K39"/>
  <c r="L39"/>
  <c r="M39"/>
  <c r="N39"/>
  <c r="I40"/>
  <c r="J40"/>
  <c r="K40"/>
  <c r="L40"/>
  <c r="M40"/>
  <c r="N40"/>
  <c r="I41"/>
  <c r="J41"/>
  <c r="K41"/>
  <c r="L41"/>
  <c r="M41"/>
  <c r="N41"/>
  <c r="I42"/>
  <c r="J42"/>
  <c r="K42"/>
  <c r="L42"/>
  <c r="M42"/>
  <c r="N42"/>
  <c r="I43"/>
  <c r="J43"/>
  <c r="K43"/>
  <c r="L43"/>
  <c r="M43"/>
  <c r="N43"/>
  <c r="I44"/>
  <c r="J44"/>
  <c r="K44"/>
  <c r="L44"/>
  <c r="M44"/>
  <c r="N44"/>
  <c r="I45"/>
  <c r="J45"/>
  <c r="K45"/>
  <c r="L45"/>
  <c r="M45"/>
  <c r="N45"/>
  <c r="I46"/>
  <c r="J46"/>
  <c r="K46"/>
  <c r="L46"/>
  <c r="M46"/>
  <c r="N46"/>
  <c r="I47"/>
  <c r="J47"/>
  <c r="K47"/>
  <c r="L47"/>
  <c r="M47"/>
  <c r="N47"/>
  <c r="I48"/>
  <c r="J48"/>
  <c r="K48"/>
  <c r="L48"/>
  <c r="M48"/>
  <c r="N48"/>
  <c r="I49"/>
  <c r="J49"/>
  <c r="K49"/>
  <c r="L49"/>
  <c r="M49"/>
  <c r="N49"/>
  <c r="I50"/>
  <c r="J50"/>
  <c r="K50"/>
  <c r="L50"/>
  <c r="M50"/>
  <c r="N50"/>
  <c r="I51"/>
  <c r="J51"/>
  <c r="K51"/>
  <c r="L51"/>
  <c r="M51"/>
  <c r="N51"/>
  <c r="I52"/>
  <c r="J52"/>
  <c r="K52"/>
  <c r="L52"/>
  <c r="M52"/>
  <c r="N52"/>
  <c r="I53"/>
  <c r="J53"/>
  <c r="K53"/>
  <c r="L53"/>
  <c r="M53"/>
  <c r="N53"/>
  <c r="I54"/>
  <c r="J54"/>
  <c r="K54"/>
  <c r="L54"/>
  <c r="M54"/>
  <c r="N54"/>
  <c r="J3"/>
  <c r="K3"/>
  <c r="L3"/>
  <c r="M3"/>
  <c r="N3"/>
  <c r="B4"/>
  <c r="C4"/>
  <c r="D4"/>
  <c r="E4"/>
  <c r="F4"/>
  <c r="G4"/>
  <c r="B5"/>
  <c r="C5"/>
  <c r="D5"/>
  <c r="E5"/>
  <c r="F5"/>
  <c r="G5"/>
  <c r="B6"/>
  <c r="C6"/>
  <c r="D6"/>
  <c r="E6"/>
  <c r="F6"/>
  <c r="G6"/>
  <c r="B7"/>
  <c r="C7"/>
  <c r="D7"/>
  <c r="E7"/>
  <c r="F7"/>
  <c r="G7"/>
  <c r="B8"/>
  <c r="C8"/>
  <c r="D8"/>
  <c r="E8"/>
  <c r="F8"/>
  <c r="G8"/>
  <c r="B9"/>
  <c r="C9"/>
  <c r="D9"/>
  <c r="E9"/>
  <c r="F9"/>
  <c r="G9"/>
  <c r="B10"/>
  <c r="C10"/>
  <c r="D10"/>
  <c r="E10"/>
  <c r="F10"/>
  <c r="G10"/>
  <c r="B11"/>
  <c r="C11"/>
  <c r="D11"/>
  <c r="E11"/>
  <c r="F11"/>
  <c r="G11"/>
  <c r="B12"/>
  <c r="C12"/>
  <c r="D12"/>
  <c r="E12"/>
  <c r="F12"/>
  <c r="G12"/>
  <c r="B13"/>
  <c r="C13"/>
  <c r="D13"/>
  <c r="E13"/>
  <c r="F13"/>
  <c r="G13"/>
  <c r="B14"/>
  <c r="C14"/>
  <c r="D14"/>
  <c r="E14"/>
  <c r="F14"/>
  <c r="G14"/>
  <c r="B15"/>
  <c r="C15"/>
  <c r="D15"/>
  <c r="E15"/>
  <c r="F15"/>
  <c r="G15"/>
  <c r="B16"/>
  <c r="C16"/>
  <c r="D16"/>
  <c r="E16"/>
  <c r="F16"/>
  <c r="G16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1"/>
  <c r="C21"/>
  <c r="D21"/>
  <c r="E21"/>
  <c r="F21"/>
  <c r="G21"/>
  <c r="B22"/>
  <c r="C22"/>
  <c r="D22"/>
  <c r="E22"/>
  <c r="F22"/>
  <c r="G22"/>
  <c r="B23"/>
  <c r="C23"/>
  <c r="D23"/>
  <c r="E23"/>
  <c r="F23"/>
  <c r="G23"/>
  <c r="B24"/>
  <c r="C24"/>
  <c r="D24"/>
  <c r="E24"/>
  <c r="F24"/>
  <c r="G24"/>
  <c r="B25"/>
  <c r="C25"/>
  <c r="D25"/>
  <c r="E25"/>
  <c r="F25"/>
  <c r="G25"/>
  <c r="B26"/>
  <c r="C26"/>
  <c r="D26"/>
  <c r="E26"/>
  <c r="F26"/>
  <c r="G26"/>
  <c r="B27"/>
  <c r="C27"/>
  <c r="D27"/>
  <c r="E27"/>
  <c r="F27"/>
  <c r="G27"/>
  <c r="B28"/>
  <c r="C28"/>
  <c r="D28"/>
  <c r="E28"/>
  <c r="F28"/>
  <c r="G28"/>
  <c r="B29"/>
  <c r="C29"/>
  <c r="D29"/>
  <c r="E29"/>
  <c r="F29"/>
  <c r="G29"/>
  <c r="B30"/>
  <c r="C30"/>
  <c r="D30"/>
  <c r="E30"/>
  <c r="F30"/>
  <c r="G30"/>
  <c r="B31"/>
  <c r="C31"/>
  <c r="D31"/>
  <c r="E31"/>
  <c r="F31"/>
  <c r="G31"/>
  <c r="B32"/>
  <c r="C32"/>
  <c r="D32"/>
  <c r="E32"/>
  <c r="F32"/>
  <c r="G32"/>
  <c r="B33"/>
  <c r="C33"/>
  <c r="D33"/>
  <c r="E33"/>
  <c r="F33"/>
  <c r="G33"/>
  <c r="B34"/>
  <c r="C34"/>
  <c r="D34"/>
  <c r="E34"/>
  <c r="F34"/>
  <c r="G34"/>
  <c r="B35"/>
  <c r="C35"/>
  <c r="D35"/>
  <c r="E35"/>
  <c r="F35"/>
  <c r="G35"/>
  <c r="B36"/>
  <c r="C36"/>
  <c r="D36"/>
  <c r="E36"/>
  <c r="F36"/>
  <c r="G36"/>
  <c r="B37"/>
  <c r="C37"/>
  <c r="D37"/>
  <c r="E37"/>
  <c r="F37"/>
  <c r="G37"/>
  <c r="B38"/>
  <c r="C38"/>
  <c r="D38"/>
  <c r="E38"/>
  <c r="F38"/>
  <c r="G38"/>
  <c r="B39"/>
  <c r="C39"/>
  <c r="D39"/>
  <c r="E39"/>
  <c r="F39"/>
  <c r="G39"/>
  <c r="B40"/>
  <c r="C40"/>
  <c r="D40"/>
  <c r="E40"/>
  <c r="F40"/>
  <c r="G40"/>
  <c r="B41"/>
  <c r="C41"/>
  <c r="D41"/>
  <c r="E41"/>
  <c r="F41"/>
  <c r="G41"/>
  <c r="B42"/>
  <c r="C42"/>
  <c r="D42"/>
  <c r="E42"/>
  <c r="F42"/>
  <c r="G42"/>
  <c r="B43"/>
  <c r="C43"/>
  <c r="D43"/>
  <c r="E43"/>
  <c r="F43"/>
  <c r="G43"/>
  <c r="B44"/>
  <c r="C44"/>
  <c r="D44"/>
  <c r="E44"/>
  <c r="F44"/>
  <c r="G44"/>
  <c r="B45"/>
  <c r="C45"/>
  <c r="D45"/>
  <c r="E45"/>
  <c r="F45"/>
  <c r="G45"/>
  <c r="B46"/>
  <c r="C46"/>
  <c r="D46"/>
  <c r="E46"/>
  <c r="F46"/>
  <c r="G46"/>
  <c r="B47"/>
  <c r="C47"/>
  <c r="D47"/>
  <c r="E47"/>
  <c r="F47"/>
  <c r="G47"/>
  <c r="B48"/>
  <c r="C48"/>
  <c r="D48"/>
  <c r="E48"/>
  <c r="F48"/>
  <c r="G48"/>
  <c r="B49"/>
  <c r="C49"/>
  <c r="D49"/>
  <c r="E49"/>
  <c r="F49"/>
  <c r="G49"/>
  <c r="B50"/>
  <c r="C50"/>
  <c r="D50"/>
  <c r="E50"/>
  <c r="F50"/>
  <c r="G50"/>
  <c r="B51"/>
  <c r="C51"/>
  <c r="D51"/>
  <c r="E51"/>
  <c r="F51"/>
  <c r="G51"/>
  <c r="B52"/>
  <c r="C52"/>
  <c r="D52"/>
  <c r="E52"/>
  <c r="F52"/>
  <c r="G52"/>
  <c r="B53"/>
  <c r="C53"/>
  <c r="D53"/>
  <c r="E53"/>
  <c r="F53"/>
  <c r="G53"/>
  <c r="B54"/>
  <c r="C54"/>
  <c r="D54"/>
  <c r="E54"/>
  <c r="F54"/>
  <c r="G54"/>
  <c r="B3"/>
  <c r="AB3"/>
  <c r="F2" i="8"/>
  <c r="D2"/>
  <c r="H2" s="1"/>
  <c r="H2" i="6"/>
  <c r="F2"/>
  <c r="D2"/>
  <c r="G3" i="9"/>
  <c r="AA3"/>
  <c r="F3"/>
  <c r="Z3"/>
  <c r="E3"/>
  <c r="Y3"/>
  <c r="D3"/>
  <c r="X3"/>
  <c r="C3"/>
  <c r="W3"/>
  <c r="P3"/>
  <c r="I3"/>
  <c r="T9" i="4"/>
  <c r="O9"/>
  <c r="J9"/>
  <c r="E9"/>
  <c r="T39"/>
  <c r="O39"/>
  <c r="J39"/>
  <c r="E39"/>
  <c r="T42"/>
  <c r="O42"/>
  <c r="J42"/>
  <c r="E30"/>
  <c r="T38"/>
  <c r="O6"/>
  <c r="J12"/>
  <c r="E44"/>
  <c r="T23"/>
  <c r="O53"/>
  <c r="J36"/>
  <c r="E25"/>
  <c r="T47"/>
  <c r="O3"/>
  <c r="J38"/>
  <c r="E53"/>
  <c r="T41"/>
  <c r="O38"/>
  <c r="J3"/>
  <c r="E50"/>
  <c r="T20"/>
  <c r="O20"/>
  <c r="J20"/>
  <c r="E20"/>
  <c r="T25"/>
  <c r="O28"/>
  <c r="J44"/>
  <c r="E12"/>
  <c r="T46"/>
  <c r="O46"/>
  <c r="J46"/>
  <c r="E46"/>
  <c r="T45"/>
  <c r="O41"/>
  <c r="J27"/>
  <c r="E36"/>
  <c r="T11"/>
  <c r="O11"/>
  <c r="J11"/>
  <c r="E8"/>
  <c r="T52"/>
  <c r="O43"/>
  <c r="J16"/>
  <c r="E52"/>
  <c r="T4"/>
  <c r="O4"/>
  <c r="J10"/>
  <c r="E4"/>
  <c r="T8"/>
  <c r="O8"/>
  <c r="J8"/>
  <c r="E11"/>
  <c r="T27"/>
  <c r="O47"/>
  <c r="J18"/>
  <c r="E6"/>
  <c r="T17"/>
  <c r="O17"/>
  <c r="J13"/>
  <c r="E37"/>
  <c r="T13"/>
  <c r="O51"/>
  <c r="J26"/>
  <c r="E10"/>
  <c r="T30"/>
  <c r="O30"/>
  <c r="J30"/>
  <c r="E42"/>
  <c r="T32"/>
  <c r="O33"/>
  <c r="J32"/>
  <c r="E47"/>
  <c r="T53"/>
  <c r="O34"/>
  <c r="J52"/>
  <c r="E15"/>
  <c r="T43"/>
  <c r="O37"/>
  <c r="J22"/>
  <c r="E26"/>
  <c r="T34"/>
  <c r="O31"/>
  <c r="J31"/>
  <c r="E7"/>
  <c r="T44"/>
  <c r="O44"/>
  <c r="J28"/>
  <c r="E16"/>
  <c r="T33"/>
  <c r="O32"/>
  <c r="J33"/>
  <c r="E33"/>
  <c r="T21"/>
  <c r="O21"/>
  <c r="J21"/>
  <c r="E21"/>
  <c r="T19"/>
  <c r="O19"/>
  <c r="J48"/>
  <c r="E48"/>
  <c r="T22"/>
  <c r="O22"/>
  <c r="J37"/>
  <c r="E34"/>
  <c r="T48"/>
  <c r="O12"/>
  <c r="J47"/>
  <c r="E40"/>
  <c r="T35"/>
  <c r="O5"/>
  <c r="J53"/>
  <c r="E5"/>
  <c r="T3"/>
  <c r="O18"/>
  <c r="J23"/>
  <c r="E18"/>
  <c r="T54"/>
  <c r="O52"/>
  <c r="J4"/>
  <c r="E13"/>
  <c r="T37"/>
  <c r="O35"/>
  <c r="J6"/>
  <c r="E19"/>
  <c r="T40"/>
  <c r="O23"/>
  <c r="J34"/>
  <c r="E43"/>
  <c r="T29"/>
  <c r="O54"/>
  <c r="J5"/>
  <c r="E27"/>
  <c r="T10"/>
  <c r="O10"/>
  <c r="J40"/>
  <c r="E31"/>
  <c r="T16"/>
  <c r="O49"/>
  <c r="J15"/>
  <c r="E3"/>
  <c r="T26"/>
  <c r="O13"/>
  <c r="J51"/>
  <c r="E17"/>
  <c r="T12"/>
  <c r="O48"/>
  <c r="J45"/>
  <c r="E51"/>
  <c r="T24"/>
  <c r="O25"/>
  <c r="J25"/>
  <c r="E24"/>
  <c r="T7"/>
  <c r="O50"/>
  <c r="J24"/>
  <c r="E22"/>
  <c r="T14"/>
  <c r="O14"/>
  <c r="J14"/>
  <c r="E14"/>
  <c r="T49"/>
  <c r="O24"/>
  <c r="J50"/>
  <c r="E49"/>
  <c r="T18"/>
  <c r="O40"/>
  <c r="J41"/>
  <c r="E38"/>
  <c r="T28"/>
  <c r="O7"/>
  <c r="J7"/>
  <c r="E29"/>
  <c r="T15"/>
  <c r="O16"/>
  <c r="J35"/>
  <c r="E32"/>
  <c r="T5"/>
  <c r="O15"/>
  <c r="J49"/>
  <c r="E41"/>
  <c r="T51"/>
  <c r="O26"/>
  <c r="J17"/>
  <c r="E23"/>
  <c r="T50"/>
  <c r="O27"/>
  <c r="J29"/>
  <c r="E28"/>
  <c r="T36"/>
  <c r="O36"/>
  <c r="J19"/>
  <c r="E54"/>
  <c r="T6"/>
  <c r="O45"/>
  <c r="J54"/>
  <c r="E35"/>
  <c r="T31"/>
  <c r="O29"/>
  <c r="J43"/>
  <c r="E45"/>
  <c r="H3" i="9" l="1"/>
  <c r="AC3"/>
  <c r="O3"/>
  <c r="H54"/>
  <c r="B39" i="10" s="1"/>
  <c r="H52" i="9"/>
  <c r="B45" i="10" s="1"/>
  <c r="H50" i="9"/>
  <c r="B46" i="10" s="1"/>
  <c r="H48" i="9"/>
  <c r="B52" i="10" s="1"/>
  <c r="H46" i="9"/>
  <c r="B54" i="10" s="1"/>
  <c r="H44" i="9"/>
  <c r="B50" i="10" s="1"/>
  <c r="H42" i="9"/>
  <c r="B48" i="10" s="1"/>
  <c r="H40" i="9"/>
  <c r="B41" i="10" s="1"/>
  <c r="H38" i="9"/>
  <c r="B9" i="10" s="1"/>
  <c r="H36" i="9"/>
  <c r="B27" i="10" s="1"/>
  <c r="H34" i="9"/>
  <c r="B24" i="10" s="1"/>
  <c r="H32" i="9"/>
  <c r="B6" i="10" s="1"/>
  <c r="H30" i="9"/>
  <c r="B51" i="10" s="1"/>
  <c r="H28" i="9"/>
  <c r="B35" i="10" s="1"/>
  <c r="H26" i="9"/>
  <c r="B11" i="10" s="1"/>
  <c r="H24" i="9"/>
  <c r="B37" i="10" s="1"/>
  <c r="H22" i="9"/>
  <c r="B5" i="10" s="1"/>
  <c r="H20" i="9"/>
  <c r="B38" i="10" s="1"/>
  <c r="H18" i="9"/>
  <c r="B3" i="10" s="1"/>
  <c r="H16" i="9"/>
  <c r="B15" i="10" s="1"/>
  <c r="H14" i="9"/>
  <c r="B7" i="10" s="1"/>
  <c r="H12" i="9"/>
  <c r="B49" i="10" s="1"/>
  <c r="H10" i="9"/>
  <c r="B16" i="10" s="1"/>
  <c r="H8" i="9"/>
  <c r="B34" i="10" s="1"/>
  <c r="H6" i="9"/>
  <c r="B25" i="10" s="1"/>
  <c r="H4" i="9"/>
  <c r="B19" i="10" s="1"/>
  <c r="B23"/>
  <c r="H53" i="9"/>
  <c r="B43" i="10" s="1"/>
  <c r="H51" i="9"/>
  <c r="B44" i="10" s="1"/>
  <c r="H49" i="9"/>
  <c r="B33" i="10" s="1"/>
  <c r="H47" i="9"/>
  <c r="B42" i="10" s="1"/>
  <c r="H45" i="9"/>
  <c r="B36" i="10" s="1"/>
  <c r="H43" i="9"/>
  <c r="B13" i="10" s="1"/>
  <c r="H41" i="9"/>
  <c r="B32" i="10" s="1"/>
  <c r="H39" i="9"/>
  <c r="B53" i="10" s="1"/>
  <c r="H37" i="9"/>
  <c r="B18" i="10" s="1"/>
  <c r="H35" i="9"/>
  <c r="B31" i="10" s="1"/>
  <c r="H33" i="9"/>
  <c r="B10" i="10" s="1"/>
  <c r="H31" i="9"/>
  <c r="B12" i="10" s="1"/>
  <c r="H29" i="9"/>
  <c r="B14" i="10" s="1"/>
  <c r="H27" i="9"/>
  <c r="B8" i="10" s="1"/>
  <c r="H25" i="9"/>
  <c r="B40" i="10" s="1"/>
  <c r="H23" i="9"/>
  <c r="B28" i="10" s="1"/>
  <c r="H21" i="9"/>
  <c r="B20" i="10" s="1"/>
  <c r="H19" i="9"/>
  <c r="B29" i="10" s="1"/>
  <c r="H17" i="9"/>
  <c r="B21" i="10" s="1"/>
  <c r="H15" i="9"/>
  <c r="B17" i="10" s="1"/>
  <c r="H13" i="9"/>
  <c r="B4" i="10" s="1"/>
  <c r="H11" i="9"/>
  <c r="B30" i="10" s="1"/>
  <c r="H9" i="9"/>
  <c r="B47" i="10" s="1"/>
  <c r="H7" i="9"/>
  <c r="B26" i="10" s="1"/>
  <c r="H5" i="9"/>
  <c r="B22" i="10" s="1"/>
  <c r="C23"/>
  <c r="O53" i="9"/>
  <c r="C43" i="10" s="1"/>
  <c r="O51" i="9"/>
  <c r="C44" i="10" s="1"/>
  <c r="O49" i="9"/>
  <c r="C33" i="10" s="1"/>
  <c r="O47" i="9"/>
  <c r="C42" i="10" s="1"/>
  <c r="O45" i="9"/>
  <c r="C36" i="10" s="1"/>
  <c r="O43" i="9"/>
  <c r="C13" i="10" s="1"/>
  <c r="O41" i="9"/>
  <c r="C32" i="10" s="1"/>
  <c r="O39" i="9"/>
  <c r="C53" i="10" s="1"/>
  <c r="O37" i="9"/>
  <c r="C18" i="10" s="1"/>
  <c r="O35" i="9"/>
  <c r="C31" i="10" s="1"/>
  <c r="O33" i="9"/>
  <c r="C10" i="10" s="1"/>
  <c r="O31" i="9"/>
  <c r="C12" i="10" s="1"/>
  <c r="O29" i="9"/>
  <c r="C14" i="10" s="1"/>
  <c r="O27" i="9"/>
  <c r="C8" i="10" s="1"/>
  <c r="O25" i="9"/>
  <c r="C40" i="10" s="1"/>
  <c r="O23" i="9"/>
  <c r="C28" i="10" s="1"/>
  <c r="O21" i="9"/>
  <c r="C20" i="10" s="1"/>
  <c r="O19" i="9"/>
  <c r="C29" i="10" s="1"/>
  <c r="O17" i="9"/>
  <c r="C21" i="10" s="1"/>
  <c r="O15" i="9"/>
  <c r="C17" i="10" s="1"/>
  <c r="O13" i="9"/>
  <c r="C4" i="10" s="1"/>
  <c r="O11" i="9"/>
  <c r="C30" i="10" s="1"/>
  <c r="O9" i="9"/>
  <c r="C47" i="10" s="1"/>
  <c r="O7" i="9"/>
  <c r="C26" i="10" s="1"/>
  <c r="O5" i="9"/>
  <c r="C22" i="10" s="1"/>
  <c r="V3" i="9"/>
  <c r="D23" i="10" s="1"/>
  <c r="V53" i="9"/>
  <c r="D43" i="10" s="1"/>
  <c r="V51" i="9"/>
  <c r="D44" i="10" s="1"/>
  <c r="V49" i="9"/>
  <c r="D33" i="10" s="1"/>
  <c r="V47" i="9"/>
  <c r="D42" i="10" s="1"/>
  <c r="V45" i="9"/>
  <c r="D36" i="10" s="1"/>
  <c r="V43" i="9"/>
  <c r="D13" i="10" s="1"/>
  <c r="V41" i="9"/>
  <c r="D32" i="10" s="1"/>
  <c r="V39" i="9"/>
  <c r="D53" i="10" s="1"/>
  <c r="V37" i="9"/>
  <c r="D18" i="10" s="1"/>
  <c r="V35" i="9"/>
  <c r="D31" i="10" s="1"/>
  <c r="V33" i="9"/>
  <c r="D10" i="10" s="1"/>
  <c r="V31" i="9"/>
  <c r="D12" i="10" s="1"/>
  <c r="V29" i="9"/>
  <c r="D14" i="10" s="1"/>
  <c r="V27" i="9"/>
  <c r="D8" i="10" s="1"/>
  <c r="V25" i="9"/>
  <c r="D40" i="10" s="1"/>
  <c r="V23" i="9"/>
  <c r="D28" i="10" s="1"/>
  <c r="V21" i="9"/>
  <c r="D20" i="10" s="1"/>
  <c r="V19" i="9"/>
  <c r="D29" i="10" s="1"/>
  <c r="V17" i="9"/>
  <c r="D21" i="10" s="1"/>
  <c r="V15" i="9"/>
  <c r="D17" i="10" s="1"/>
  <c r="V13" i="9"/>
  <c r="D4" i="10" s="1"/>
  <c r="V11" i="9"/>
  <c r="D30" i="10" s="1"/>
  <c r="V9" i="9"/>
  <c r="D47" i="10" s="1"/>
  <c r="V7" i="9"/>
  <c r="D26" i="10" s="1"/>
  <c r="V5" i="9"/>
  <c r="D22" i="10" s="1"/>
  <c r="AC53" i="9"/>
  <c r="E43" i="10" s="1"/>
  <c r="AC51" i="9"/>
  <c r="E44" i="10" s="1"/>
  <c r="AC49" i="9"/>
  <c r="E33" i="10" s="1"/>
  <c r="AC47" i="9"/>
  <c r="E42" i="10" s="1"/>
  <c r="AC45" i="9"/>
  <c r="E36" i="10" s="1"/>
  <c r="AC43" i="9"/>
  <c r="E13" i="10" s="1"/>
  <c r="AC41" i="9"/>
  <c r="E32" i="10" s="1"/>
  <c r="AC39" i="9"/>
  <c r="E53" i="10" s="1"/>
  <c r="B6" i="25" s="1"/>
  <c r="AC37" i="9"/>
  <c r="E18" i="10" s="1"/>
  <c r="AC35" i="9"/>
  <c r="E31" i="10" s="1"/>
  <c r="AC33" i="9"/>
  <c r="E10" i="10" s="1"/>
  <c r="B26" i="25" s="1"/>
  <c r="AC31" i="9"/>
  <c r="E12" i="10" s="1"/>
  <c r="B12" i="25" s="1"/>
  <c r="AC29" i="9"/>
  <c r="E14" i="10" s="1"/>
  <c r="AC27" i="9"/>
  <c r="E8" i="10" s="1"/>
  <c r="AC25" i="9"/>
  <c r="E40" i="10" s="1"/>
  <c r="AC23" i="9"/>
  <c r="E28" i="10" s="1"/>
  <c r="AC21" i="9"/>
  <c r="E20" i="10" s="1"/>
  <c r="AC19" i="9"/>
  <c r="E29" i="10" s="1"/>
  <c r="AC17" i="9"/>
  <c r="E21" i="10" s="1"/>
  <c r="AC15" i="9"/>
  <c r="E17" i="10" s="1"/>
  <c r="AC13" i="9"/>
  <c r="E4" i="10" s="1"/>
  <c r="B49" i="25" s="1"/>
  <c r="AC11" i="9"/>
  <c r="E30" i="10" s="1"/>
  <c r="AC9" i="9"/>
  <c r="E47" i="10" s="1"/>
  <c r="AC7" i="9"/>
  <c r="E26" i="10" s="1"/>
  <c r="AC5" i="9"/>
  <c r="E22" i="10" s="1"/>
  <c r="O54" i="9"/>
  <c r="C39" i="10" s="1"/>
  <c r="O52" i="9"/>
  <c r="C45" i="10" s="1"/>
  <c r="O50" i="9"/>
  <c r="C46" i="10" s="1"/>
  <c r="O48" i="9"/>
  <c r="C52" i="10" s="1"/>
  <c r="O46" i="9"/>
  <c r="C54" i="10" s="1"/>
  <c r="O44" i="9"/>
  <c r="C50" i="10" s="1"/>
  <c r="O42" i="9"/>
  <c r="C48" i="10" s="1"/>
  <c r="O40" i="9"/>
  <c r="C41" i="10" s="1"/>
  <c r="O38" i="9"/>
  <c r="C9" i="10" s="1"/>
  <c r="O36" i="9"/>
  <c r="C27" i="10" s="1"/>
  <c r="O34" i="9"/>
  <c r="C24" i="10" s="1"/>
  <c r="O32" i="9"/>
  <c r="C6" i="10" s="1"/>
  <c r="O30" i="9"/>
  <c r="C51" i="10" s="1"/>
  <c r="O28" i="9"/>
  <c r="C35" i="10" s="1"/>
  <c r="O26" i="9"/>
  <c r="C11" i="10" s="1"/>
  <c r="O24" i="9"/>
  <c r="C37" i="10" s="1"/>
  <c r="O22" i="9"/>
  <c r="C5" i="10" s="1"/>
  <c r="O20" i="9"/>
  <c r="C38" i="10" s="1"/>
  <c r="O18" i="9"/>
  <c r="C3" i="10" s="1"/>
  <c r="O16" i="9"/>
  <c r="C15" i="10" s="1"/>
  <c r="O14" i="9"/>
  <c r="C7" i="10" s="1"/>
  <c r="O12" i="9"/>
  <c r="C49" i="10" s="1"/>
  <c r="O10" i="9"/>
  <c r="C16" i="10" s="1"/>
  <c r="O8" i="9"/>
  <c r="C34" i="10" s="1"/>
  <c r="O6" i="9"/>
  <c r="C25" i="10" s="1"/>
  <c r="O4" i="9"/>
  <c r="C19" i="10" s="1"/>
  <c r="V54" i="9"/>
  <c r="D39" i="10" s="1"/>
  <c r="V52" i="9"/>
  <c r="D45" i="10" s="1"/>
  <c r="V50" i="9"/>
  <c r="D46" i="10" s="1"/>
  <c r="V48" i="9"/>
  <c r="D52" i="10" s="1"/>
  <c r="V46" i="9"/>
  <c r="D54" i="10" s="1"/>
  <c r="V44" i="9"/>
  <c r="D50" i="10" s="1"/>
  <c r="V42" i="9"/>
  <c r="D48" i="10" s="1"/>
  <c r="V40" i="9"/>
  <c r="D41" i="10" s="1"/>
  <c r="V38" i="9"/>
  <c r="D9" i="10" s="1"/>
  <c r="V36" i="9"/>
  <c r="D27" i="10" s="1"/>
  <c r="V34" i="9"/>
  <c r="D24" i="10" s="1"/>
  <c r="V32" i="9"/>
  <c r="D6" i="10" s="1"/>
  <c r="V30" i="9"/>
  <c r="D51" i="10" s="1"/>
  <c r="V28" i="9"/>
  <c r="D35" i="10" s="1"/>
  <c r="V26" i="9"/>
  <c r="D11" i="10" s="1"/>
  <c r="V24" i="9"/>
  <c r="D37" i="10" s="1"/>
  <c r="V22" i="9"/>
  <c r="D5" i="10" s="1"/>
  <c r="V20" i="9"/>
  <c r="D38" i="10" s="1"/>
  <c r="V18" i="9"/>
  <c r="D3" i="10" s="1"/>
  <c r="V16" i="9"/>
  <c r="D15" i="10" s="1"/>
  <c r="V14" i="9"/>
  <c r="D7" i="10" s="1"/>
  <c r="V12" i="9"/>
  <c r="D49" i="10" s="1"/>
  <c r="V10" i="9"/>
  <c r="D16" i="10" s="1"/>
  <c r="V8" i="9"/>
  <c r="D34" i="10" s="1"/>
  <c r="V6" i="9"/>
  <c r="D25" i="10" s="1"/>
  <c r="V4" i="9"/>
  <c r="D19" i="10" s="1"/>
  <c r="AC52" i="9"/>
  <c r="E45" i="10" s="1"/>
  <c r="AC50" i="9"/>
  <c r="E46" i="10" s="1"/>
  <c r="B31" i="25" s="1"/>
  <c r="AC48" i="9"/>
  <c r="E52" i="10" s="1"/>
  <c r="AC46" i="9"/>
  <c r="E54" i="10" s="1"/>
  <c r="B47" i="25" s="1"/>
  <c r="AC44" i="9"/>
  <c r="E50" i="10" s="1"/>
  <c r="B30" i="25" s="1"/>
  <c r="AC42" i="9"/>
  <c r="E48" i="10" s="1"/>
  <c r="B36" i="25" s="1"/>
  <c r="AC40" i="9"/>
  <c r="E41" i="10" s="1"/>
  <c r="B27" i="25" s="1"/>
  <c r="AC38" i="9"/>
  <c r="E9" i="10" s="1"/>
  <c r="AC36" i="9"/>
  <c r="E27" i="10" s="1"/>
  <c r="B37" i="25" s="1"/>
  <c r="AC34" i="9"/>
  <c r="E24" i="10" s="1"/>
  <c r="AC32" i="9"/>
  <c r="E6" i="10" s="1"/>
  <c r="B41" i="25" s="1"/>
  <c r="AC30" i="9"/>
  <c r="E51" i="10" s="1"/>
  <c r="B23" i="25" s="1"/>
  <c r="AC28" i="9"/>
  <c r="E35" i="10" s="1"/>
  <c r="B28" i="25" s="1"/>
  <c r="AC26" i="9"/>
  <c r="E11" i="10" s="1"/>
  <c r="B17" i="25" s="1"/>
  <c r="AC24" i="9"/>
  <c r="E37" i="10" s="1"/>
  <c r="AC22" i="9"/>
  <c r="E5" i="10" s="1"/>
  <c r="B4" i="25" s="1"/>
  <c r="AC20" i="9"/>
  <c r="E38" i="10" s="1"/>
  <c r="B40" i="25" s="1"/>
  <c r="AC18" i="9"/>
  <c r="E3" i="10" s="1"/>
  <c r="B11" i="25" s="1"/>
  <c r="AC16" i="9"/>
  <c r="E15" i="10" s="1"/>
  <c r="AC14" i="9"/>
  <c r="E7" i="10" s="1"/>
  <c r="B14" i="25" s="1"/>
  <c r="AC12" i="9"/>
  <c r="E49" i="10" s="1"/>
  <c r="B44" i="25" s="1"/>
  <c r="AC10" i="9"/>
  <c r="E16" i="10" s="1"/>
  <c r="B45" i="25" s="1"/>
  <c r="AC8" i="9"/>
  <c r="E34" i="10" s="1"/>
  <c r="B51" i="25" s="1"/>
  <c r="AC6" i="9"/>
  <c r="E25" i="10" s="1"/>
  <c r="B50" i="25" s="1"/>
  <c r="AC4" i="9"/>
  <c r="E19" i="10" s="1"/>
  <c r="B48" i="25" s="1"/>
  <c r="E23" i="10"/>
  <c r="B53" i="25" s="1"/>
  <c r="B9" l="1"/>
  <c r="B46"/>
  <c r="B13"/>
  <c r="B38"/>
  <c r="B24"/>
  <c r="B7"/>
  <c r="B3"/>
  <c r="B42"/>
  <c r="B20"/>
  <c r="B18"/>
  <c r="B16"/>
  <c r="B43"/>
  <c r="B2"/>
  <c r="B29"/>
  <c r="B21"/>
  <c r="B34"/>
  <c r="B39"/>
  <c r="B25"/>
  <c r="B15"/>
  <c r="B32"/>
  <c r="B52"/>
  <c r="B8"/>
  <c r="B10"/>
  <c r="B22"/>
  <c r="B19"/>
  <c r="B33"/>
  <c r="B5"/>
  <c r="B35"/>
</calcChain>
</file>

<file path=xl/sharedStrings.xml><?xml version="1.0" encoding="utf-8"?>
<sst xmlns="http://schemas.openxmlformats.org/spreadsheetml/2006/main" count="588" uniqueCount="88">
  <si>
    <t>Income</t>
  </si>
  <si>
    <t>Employment</t>
  </si>
  <si>
    <t>Education, Skills and Training</t>
  </si>
  <si>
    <t>Per Capita Income</t>
  </si>
  <si>
    <t>KZN Multiple Deprivation Index</t>
  </si>
  <si>
    <t>KZN Multiple Deprivation Index-Ranking</t>
  </si>
  <si>
    <t>St Lucia Park District Management Area</t>
  </si>
  <si>
    <t>Msinga Local Municipality</t>
  </si>
  <si>
    <t>Imbabazane Local Municipality</t>
  </si>
  <si>
    <t>Score</t>
  </si>
  <si>
    <t>Vulamehlo Local Municipality</t>
  </si>
  <si>
    <t>Ndwedwe Local Municipality</t>
  </si>
  <si>
    <t>Hlabisa Local Municipality</t>
  </si>
  <si>
    <t>Nongoma Local Municipality</t>
  </si>
  <si>
    <t>Nquthu Local Municipality</t>
  </si>
  <si>
    <t>Maphumulo Local Municipality</t>
  </si>
  <si>
    <t>Nkandla Local Municipality</t>
  </si>
  <si>
    <t>Ingwe Local Municipality</t>
  </si>
  <si>
    <t>Mbonambi Local Municipality</t>
  </si>
  <si>
    <t>Umhlabuyalingana Local Municipality</t>
  </si>
  <si>
    <t>Umzimkhulu Local Municipality (Umzimkulu)</t>
  </si>
  <si>
    <t>Impendle Local Municipality</t>
  </si>
  <si>
    <t>Indaka Local Municipality</t>
  </si>
  <si>
    <t>uMuziwabantu Local Municipality</t>
  </si>
  <si>
    <t>uMlalazi Local Municipality</t>
  </si>
  <si>
    <t>Jozini Local Municipality</t>
  </si>
  <si>
    <t xml:space="preserve">Okhahlamba Local Municipality </t>
  </si>
  <si>
    <t>eDumbe Local Municipality</t>
  </si>
  <si>
    <t>Umdoni Local Municipality</t>
  </si>
  <si>
    <t>Endumeni Local Municipality</t>
  </si>
  <si>
    <t>Mtubatuba Local Municipality</t>
  </si>
  <si>
    <t xml:space="preserve">The Big Five False Bay Local Municipality </t>
  </si>
  <si>
    <t>Ubuhlebezwe Local Municipality</t>
  </si>
  <si>
    <t>Mandeni Local Municipality (Endondakusuka)</t>
  </si>
  <si>
    <t>Hibiscus Coast Local Municipality</t>
  </si>
  <si>
    <t>Ulundi Local Municipality</t>
  </si>
  <si>
    <t>Richmond Local Municipality</t>
  </si>
  <si>
    <t>Umvoti Local Municipality</t>
  </si>
  <si>
    <t>KwaDukuza Local Municipality</t>
  </si>
  <si>
    <t>uMshwathi Local Municipality</t>
  </si>
  <si>
    <t xml:space="preserve">Kwa Sani Local Municipality </t>
  </si>
  <si>
    <t>Mthonjaneni Local Municipality</t>
  </si>
  <si>
    <t>uMhlathuze Local Municipality</t>
  </si>
  <si>
    <t>eThekwini Metropolitan Municipality</t>
  </si>
  <si>
    <t>Mkhambathini Local Municipality</t>
  </si>
  <si>
    <t>Abaqulusi Local Municipality</t>
  </si>
  <si>
    <t>Umtshezi Local Municipality</t>
  </si>
  <si>
    <t>Emnambithi-Ladysmith Local Municipality</t>
  </si>
  <si>
    <t>Emadlangeni Local Municipality (Utrecht)</t>
  </si>
  <si>
    <t xml:space="preserve">Mooi Mpofana Local Municipality </t>
  </si>
  <si>
    <t>The Msunduzi Local Municipality</t>
  </si>
  <si>
    <t>uMngeni Local Municipality</t>
  </si>
  <si>
    <t>Greater Kokstad Local Municipality</t>
  </si>
  <si>
    <t>Newcastle Local Municipality</t>
  </si>
  <si>
    <t>Urban</t>
  </si>
  <si>
    <t>Rural</t>
  </si>
  <si>
    <t xml:space="preserve">Umzumbe Local Municipality </t>
  </si>
  <si>
    <t xml:space="preserve">Ezingoleni Local Municipality </t>
  </si>
  <si>
    <t>Health</t>
  </si>
  <si>
    <t>Education</t>
  </si>
  <si>
    <t>Living Eviron</t>
  </si>
  <si>
    <t>Crime</t>
  </si>
  <si>
    <t>Urban KZN</t>
  </si>
  <si>
    <t>Rural KZN</t>
  </si>
  <si>
    <t xml:space="preserve">Ranking by: </t>
  </si>
  <si>
    <t>Final Ranking</t>
  </si>
  <si>
    <t>Scores</t>
  </si>
  <si>
    <t>Living environment</t>
  </si>
  <si>
    <t>Please Note</t>
  </si>
  <si>
    <t>Ntambanana Local Municipality</t>
  </si>
  <si>
    <t>uPhongolo Local Municipality</t>
  </si>
  <si>
    <t>Dannhauser Local Municipality</t>
  </si>
  <si>
    <t>Sources: Glabal Insight Reginal Explorer, National Treasury, Stats SA</t>
  </si>
  <si>
    <t>Weighted Average</t>
  </si>
  <si>
    <t>Number of People Formally and Informally employed</t>
  </si>
  <si>
    <t>Number of HIV Infected People</t>
  </si>
  <si>
    <t>Post Matric Education Per Population</t>
  </si>
  <si>
    <t>Household Infrastructure</t>
  </si>
  <si>
    <t>Toilet-Index- Base KZN Total</t>
  </si>
  <si>
    <t>Water-Index- Base KZN Total</t>
  </si>
  <si>
    <t>Electricity -Index- Base KZN Total</t>
  </si>
  <si>
    <t>Weighted average inverse</t>
  </si>
  <si>
    <t xml:space="preserve">  Global Insight Crime Index </t>
  </si>
  <si>
    <t>Score = 1      Most Deprived</t>
  </si>
  <si>
    <t>The Deprivation Index identifies the areas of greatest need and highlights the KZN Municipalities that are most deprived or in a state of most disadvantage.</t>
  </si>
  <si>
    <t>Weighted Rank</t>
  </si>
  <si>
    <t>Rank Change</t>
  </si>
  <si>
    <t>Rank Change1996 to 2010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</si>
</sst>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6"/>
      <color theme="10"/>
      <name val="Calibri"/>
      <family val="2"/>
    </font>
    <font>
      <u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6"/>
      <color theme="10"/>
      <name val="Book Antiqua"/>
      <family val="1"/>
    </font>
    <font>
      <sz val="16"/>
      <name val="Calibri"/>
      <family val="2"/>
      <scheme val="minor"/>
    </font>
    <font>
      <sz val="14"/>
      <name val="Book Antiqua"/>
      <family val="1"/>
    </font>
    <font>
      <b/>
      <sz val="20"/>
      <color rgb="FF800080"/>
      <name val="Book Antiqua"/>
      <family val="1"/>
    </font>
    <font>
      <sz val="20"/>
      <color rgb="FF800080"/>
      <name val="Book Antiqua"/>
      <family val="1"/>
    </font>
    <font>
      <sz val="11"/>
      <color rgb="FF800080"/>
      <name val="Calibri"/>
      <family val="2"/>
      <scheme val="minor"/>
    </font>
    <font>
      <b/>
      <sz val="36"/>
      <color theme="1"/>
      <name val="Book Antiqua"/>
      <family val="1"/>
    </font>
    <font>
      <b/>
      <sz val="3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0" fontId="0" fillId="2" borderId="1" xfId="0" applyFill="1" applyBorder="1" applyAlignment="1">
      <alignment horizontal="center" vertical="center"/>
    </xf>
    <xf numFmtId="3" fontId="0" fillId="0" borderId="0" xfId="0" applyNumberFormat="1" applyFill="1" applyAlignment="1"/>
    <xf numFmtId="0" fontId="2" fillId="3" borderId="6" xfId="0" applyFont="1" applyFill="1" applyBorder="1"/>
    <xf numFmtId="0" fontId="0" fillId="6" borderId="11" xfId="0" applyFill="1" applyBorder="1"/>
    <xf numFmtId="0" fontId="0" fillId="4" borderId="11" xfId="0" applyFill="1" applyBorder="1"/>
    <xf numFmtId="0" fontId="0" fillId="2" borderId="6" xfId="0" applyFill="1" applyBorder="1" applyAlignment="1">
      <alignment horizontal="center" vertical="center"/>
    </xf>
    <xf numFmtId="0" fontId="0" fillId="4" borderId="9" xfId="0" applyFill="1" applyBorder="1" applyAlignment="1"/>
    <xf numFmtId="0" fontId="0" fillId="4" borderId="5" xfId="0" applyFill="1" applyBorder="1" applyAlignment="1"/>
    <xf numFmtId="0" fontId="0" fillId="4" borderId="6" xfId="0" applyFill="1" applyBorder="1" applyAlignment="1"/>
    <xf numFmtId="0" fontId="0" fillId="4" borderId="1" xfId="0" applyFill="1" applyBorder="1" applyAlignment="1"/>
    <xf numFmtId="3" fontId="0" fillId="0" borderId="9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0" fontId="0" fillId="4" borderId="14" xfId="0" applyFill="1" applyBorder="1" applyAlignment="1"/>
    <xf numFmtId="0" fontId="0" fillId="4" borderId="12" xfId="0" applyFill="1" applyBorder="1" applyAlignment="1"/>
    <xf numFmtId="0" fontId="0" fillId="0" borderId="10" xfId="0" applyBorder="1" applyAlignment="1">
      <alignment horizontal="center" vertical="center"/>
    </xf>
    <xf numFmtId="0" fontId="0" fillId="7" borderId="5" xfId="0" applyFill="1" applyBorder="1" applyAlignment="1"/>
    <xf numFmtId="0" fontId="0" fillId="7" borderId="1" xfId="0" applyFill="1" applyBorder="1" applyAlignme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8" borderId="0" xfId="0" applyFill="1" applyBorder="1"/>
    <xf numFmtId="0" fontId="0" fillId="8" borderId="14" xfId="0" applyFill="1" applyBorder="1"/>
    <xf numFmtId="0" fontId="0" fillId="8" borderId="8" xfId="0" applyFill="1" applyBorder="1"/>
    <xf numFmtId="0" fontId="0" fillId="8" borderId="13" xfId="0" applyFill="1" applyBorder="1"/>
    <xf numFmtId="3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0" fillId="0" borderId="0" xfId="0" applyNumberFormat="1" applyFill="1" applyBorder="1" applyAlignment="1"/>
    <xf numFmtId="0" fontId="2" fillId="3" borderId="1" xfId="0" applyFont="1" applyFill="1" applyBorder="1"/>
    <xf numFmtId="0" fontId="0" fillId="3" borderId="6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0" borderId="0" xfId="0" applyFont="1"/>
    <xf numFmtId="0" fontId="2" fillId="3" borderId="13" xfId="0" applyFont="1" applyFill="1" applyBorder="1" applyAlignment="1"/>
    <xf numFmtId="0" fontId="0" fillId="0" borderId="10" xfId="0" applyBorder="1"/>
    <xf numFmtId="0" fontId="7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wrapText="1"/>
    </xf>
    <xf numFmtId="2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right" vertical="top"/>
    </xf>
    <xf numFmtId="3" fontId="0" fillId="0" borderId="6" xfId="0" applyNumberFormat="1" applyBorder="1" applyAlignment="1">
      <alignment horizontal="center"/>
    </xf>
    <xf numFmtId="0" fontId="0" fillId="0" borderId="0" xfId="0" applyAlignment="1">
      <alignment wrapText="1"/>
    </xf>
    <xf numFmtId="0" fontId="5" fillId="8" borderId="0" xfId="1" applyFont="1" applyFill="1" applyBorder="1" applyAlignment="1" applyProtection="1"/>
    <xf numFmtId="0" fontId="0" fillId="2" borderId="19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3" fontId="0" fillId="0" borderId="0" xfId="0" applyNumberFormat="1" applyFill="1" applyAlignment="1">
      <alignment horizontal="center" vertical="center" wrapText="1"/>
    </xf>
    <xf numFmtId="3" fontId="0" fillId="0" borderId="10" xfId="0" applyNumberFormat="1" applyFill="1" applyBorder="1" applyAlignment="1">
      <alignment horizontal="center" vertical="center" wrapText="1"/>
    </xf>
    <xf numFmtId="3" fontId="0" fillId="0" borderId="7" xfId="0" applyNumberFormat="1" applyFill="1" applyBorder="1" applyAlignment="1">
      <alignment horizontal="center" vertical="center" wrapText="1"/>
    </xf>
    <xf numFmtId="3" fontId="0" fillId="0" borderId="8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4" fontId="0" fillId="0" borderId="0" xfId="0" applyNumberFormat="1" applyFill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 wrapText="1"/>
    </xf>
    <xf numFmtId="4" fontId="0" fillId="0" borderId="8" xfId="0" applyNumberFormat="1" applyFill="1" applyBorder="1" applyAlignment="1">
      <alignment horizontal="center" vertical="center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/>
    </xf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0" fontId="0" fillId="0" borderId="21" xfId="0" applyBorder="1"/>
    <xf numFmtId="0" fontId="0" fillId="10" borderId="1" xfId="0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right" vertical="top"/>
    </xf>
    <xf numFmtId="0" fontId="0" fillId="10" borderId="5" xfId="0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0" fillId="0" borderId="7" xfId="0" applyNumberFormat="1" applyBorder="1" applyAlignment="1">
      <alignment horizontal="center"/>
    </xf>
    <xf numFmtId="10" fontId="0" fillId="0" borderId="0" xfId="0" applyNumberFormat="1"/>
    <xf numFmtId="10" fontId="0" fillId="0" borderId="0" xfId="0" applyNumberFormat="1" applyFill="1" applyAlignment="1">
      <alignment horizontal="center" vertical="center"/>
    </xf>
    <xf numFmtId="10" fontId="0" fillId="0" borderId="8" xfId="0" applyNumberForma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2" borderId="2" xfId="0" applyNumberFormat="1" applyFill="1" applyBorder="1" applyAlignment="1">
      <alignment horizontal="center" vertical="center"/>
    </xf>
    <xf numFmtId="10" fontId="0" fillId="0" borderId="10" xfId="0" applyNumberFormat="1" applyBorder="1"/>
    <xf numFmtId="10" fontId="0" fillId="10" borderId="1" xfId="0" applyNumberForma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wrapText="1"/>
    </xf>
    <xf numFmtId="10" fontId="0" fillId="0" borderId="7" xfId="0" applyNumberFormat="1" applyBorder="1" applyAlignment="1">
      <alignment horizontal="center" wrapText="1"/>
    </xf>
    <xf numFmtId="10" fontId="0" fillId="0" borderId="0" xfId="0" applyNumberFormat="1" applyAlignment="1">
      <alignment wrapText="1"/>
    </xf>
    <xf numFmtId="10" fontId="0" fillId="0" borderId="6" xfId="0" applyNumberFormat="1" applyBorder="1" applyAlignment="1">
      <alignment horizontal="center"/>
    </xf>
    <xf numFmtId="10" fontId="0" fillId="10" borderId="1" xfId="0" applyNumberFormat="1" applyFill="1" applyBorder="1" applyAlignment="1">
      <alignment horizontal="center" vertical="center"/>
    </xf>
    <xf numFmtId="10" fontId="0" fillId="3" borderId="0" xfId="0" applyNumberFormat="1" applyFont="1" applyFill="1"/>
    <xf numFmtId="10" fontId="0" fillId="0" borderId="13" xfId="0" applyNumberFormat="1" applyFill="1" applyBorder="1" applyAlignment="1">
      <alignment horizontal="center" vertical="center"/>
    </xf>
    <xf numFmtId="10" fontId="0" fillId="0" borderId="8" xfId="0" applyNumberForma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4" fontId="0" fillId="0" borderId="12" xfId="0" applyNumberFormat="1" applyFill="1" applyBorder="1" applyAlignment="1">
      <alignment horizontal="center" vertical="center" wrapText="1"/>
    </xf>
    <xf numFmtId="4" fontId="0" fillId="0" borderId="14" xfId="0" applyNumberFormat="1" applyFill="1" applyBorder="1" applyAlignment="1">
      <alignment horizontal="center" vertical="center" wrapText="1"/>
    </xf>
    <xf numFmtId="4" fontId="0" fillId="0" borderId="13" xfId="0" applyNumberFormat="1" applyFill="1" applyBorder="1" applyAlignment="1">
      <alignment horizontal="center" vertical="center" wrapText="1"/>
    </xf>
    <xf numFmtId="4" fontId="0" fillId="5" borderId="5" xfId="0" applyNumberFormat="1" applyFill="1" applyBorder="1" applyAlignment="1">
      <alignment horizontal="center" vertical="center"/>
    </xf>
    <xf numFmtId="4" fontId="0" fillId="5" borderId="6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22" xfId="0" applyNumberForma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10" fontId="0" fillId="0" borderId="0" xfId="0" applyNumberFormat="1" applyBorder="1" applyAlignment="1">
      <alignment horizontal="center"/>
    </xf>
    <xf numFmtId="0" fontId="0" fillId="4" borderId="9" xfId="0" applyFill="1" applyBorder="1" applyAlignment="1">
      <alignment horizontal="left"/>
    </xf>
    <xf numFmtId="10" fontId="0" fillId="0" borderId="0" xfId="0" applyNumberFormat="1" applyFill="1" applyAlignment="1">
      <alignment horizontal="center" vertical="center" wrapText="1"/>
    </xf>
    <xf numFmtId="10" fontId="0" fillId="0" borderId="9" xfId="0" applyNumberFormat="1" applyBorder="1" applyAlignment="1">
      <alignment horizontal="center" wrapText="1"/>
    </xf>
    <xf numFmtId="10" fontId="0" fillId="0" borderId="9" xfId="0" applyNumberFormat="1" applyBorder="1" applyAlignment="1">
      <alignment horizontal="center"/>
    </xf>
    <xf numFmtId="0" fontId="0" fillId="0" borderId="0" xfId="0" applyBorder="1" applyAlignment="1">
      <alignment wrapText="1"/>
    </xf>
    <xf numFmtId="0" fontId="5" fillId="8" borderId="0" xfId="1" applyFont="1" applyFill="1" applyBorder="1" applyAlignment="1" applyProtection="1"/>
    <xf numFmtId="10" fontId="0" fillId="0" borderId="7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4" borderId="6" xfId="0" applyFill="1" applyBorder="1" applyAlignment="1"/>
    <xf numFmtId="10" fontId="0" fillId="0" borderId="0" xfId="0" applyNumberFormat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4" borderId="5" xfId="0" applyFill="1" applyBorder="1" applyAlignment="1"/>
    <xf numFmtId="0" fontId="0" fillId="4" borderId="6" xfId="0" applyFill="1" applyBorder="1" applyAlignment="1"/>
    <xf numFmtId="2" fontId="0" fillId="0" borderId="12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center" vertical="center"/>
    </xf>
    <xf numFmtId="0" fontId="0" fillId="8" borderId="0" xfId="0" applyFill="1" applyBorder="1" applyAlignment="1"/>
    <xf numFmtId="2" fontId="0" fillId="12" borderId="9" xfId="0" applyNumberFormat="1" applyFill="1" applyBorder="1" applyAlignment="1">
      <alignment horizontal="center" vertical="center"/>
    </xf>
    <xf numFmtId="2" fontId="0" fillId="12" borderId="5" xfId="0" applyNumberFormat="1" applyFill="1" applyBorder="1" applyAlignment="1">
      <alignment horizontal="center" vertical="center"/>
    </xf>
    <xf numFmtId="2" fontId="0" fillId="12" borderId="6" xfId="0" applyNumberFormat="1" applyFill="1" applyBorder="1" applyAlignment="1">
      <alignment horizontal="center" vertical="center"/>
    </xf>
    <xf numFmtId="0" fontId="10" fillId="8" borderId="0" xfId="1" applyFont="1" applyFill="1" applyBorder="1" applyAlignment="1" applyProtection="1"/>
    <xf numFmtId="0" fontId="11" fillId="8" borderId="0" xfId="0" applyFont="1" applyFill="1" applyBorder="1" applyAlignment="1"/>
    <xf numFmtId="0" fontId="12" fillId="9" borderId="9" xfId="1" applyFont="1" applyFill="1" applyBorder="1" applyAlignment="1" applyProtection="1"/>
    <xf numFmtId="0" fontId="12" fillId="9" borderId="6" xfId="1" applyFont="1" applyFill="1" applyBorder="1" applyAlignment="1" applyProtection="1"/>
    <xf numFmtId="0" fontId="16" fillId="8" borderId="0" xfId="0" applyFont="1" applyFill="1" applyBorder="1"/>
    <xf numFmtId="0" fontId="17" fillId="8" borderId="0" xfId="0" applyFont="1" applyFill="1" applyBorder="1"/>
    <xf numFmtId="0" fontId="8" fillId="2" borderId="4" xfId="0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0" fontId="13" fillId="11" borderId="12" xfId="0" applyFont="1" applyFill="1" applyBorder="1" applyAlignment="1">
      <alignment horizontal="center" vertical="center" wrapText="1"/>
    </xf>
    <xf numFmtId="0" fontId="13" fillId="11" borderId="22" xfId="0" applyFont="1" applyFill="1" applyBorder="1" applyAlignment="1">
      <alignment horizontal="center" vertical="center" wrapText="1"/>
    </xf>
    <xf numFmtId="0" fontId="13" fillId="11" borderId="0" xfId="0" applyFont="1" applyFill="1" applyBorder="1" applyAlignment="1">
      <alignment horizontal="center" vertical="center" wrapText="1"/>
    </xf>
    <xf numFmtId="0" fontId="13" fillId="11" borderId="14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22" xfId="0" applyFont="1" applyBorder="1" applyAlignment="1"/>
    <xf numFmtId="0" fontId="15" fillId="0" borderId="0" xfId="0" applyFont="1" applyBorder="1" applyAlignment="1"/>
    <xf numFmtId="0" fontId="15" fillId="0" borderId="14" xfId="0" applyFont="1" applyBorder="1" applyAlignment="1"/>
    <xf numFmtId="0" fontId="15" fillId="0" borderId="7" xfId="0" applyFont="1" applyBorder="1" applyAlignment="1"/>
    <xf numFmtId="0" fontId="15" fillId="0" borderId="8" xfId="0" applyFont="1" applyBorder="1" applyAlignment="1"/>
    <xf numFmtId="0" fontId="15" fillId="0" borderId="13" xfId="0" applyFont="1" applyBorder="1" applyAlignment="1"/>
    <xf numFmtId="0" fontId="6" fillId="8" borderId="0" xfId="0" applyFont="1" applyFill="1" applyBorder="1" applyAlignment="1"/>
    <xf numFmtId="0" fontId="0" fillId="0" borderId="0" xfId="0" applyAlignment="1"/>
    <xf numFmtId="0" fontId="3" fillId="3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1" fontId="2" fillId="3" borderId="7" xfId="0" applyNumberFormat="1" applyFont="1" applyFill="1" applyBorder="1" applyAlignment="1">
      <alignment horizontal="center"/>
    </xf>
    <xf numFmtId="1" fontId="2" fillId="3" borderId="8" xfId="0" applyNumberFormat="1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13" xfId="0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245590"/>
      <color rgb="FF265A9A"/>
      <color rgb="FF285EA0"/>
      <color rgb="FF4272AC"/>
      <color rgb="FF4D7FBB"/>
      <color rgb="FF800080"/>
      <color rgb="FFFFFF99"/>
      <color rgb="FF660066"/>
      <color rgb="FFCCFF99"/>
      <color rgb="FFCCC0D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3"/>
  <c:chart>
    <c:title>
      <c:layout/>
      <c:txPr>
        <a:bodyPr/>
        <a:lstStyle/>
        <a:p>
          <a:pPr algn="ctr">
            <a:defRPr lang="en-ZA" i="0" u="sng">
              <a:latin typeface="Century Schoolbook" pitchFamily="18" charset="0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2314769247594074E-2"/>
          <c:y val="4.5902585018599305E-2"/>
          <c:w val="0.89343408245844269"/>
          <c:h val="0.90542174134707987"/>
        </c:manualLayout>
      </c:layout>
      <c:barChart>
        <c:barDir val="bar"/>
        <c:grouping val="clustered"/>
        <c:ser>
          <c:idx val="0"/>
          <c:order val="0"/>
          <c:tx>
            <c:strRef>
              <c:f>RankChange!$B$1</c:f>
              <c:strCache>
                <c:ptCount val="1"/>
                <c:pt idx="0">
                  <c:v>Rank Change1996 to 2010</c:v>
                </c:pt>
              </c:strCache>
            </c:strRef>
          </c:tx>
          <c:cat>
            <c:strRef>
              <c:f>RankChange!$A$2:$A$53</c:f>
              <c:strCache>
                <c:ptCount val="52"/>
                <c:pt idx="0">
                  <c:v>Kwa Sani Local Municipality </c:v>
                </c:pt>
                <c:pt idx="1">
                  <c:v>Mkhambathini Local Municipality</c:v>
                </c:pt>
                <c:pt idx="2">
                  <c:v>Maphumulo Local Municipality</c:v>
                </c:pt>
                <c:pt idx="3">
                  <c:v>uMuziwabantu Local Municipality</c:v>
                </c:pt>
                <c:pt idx="4">
                  <c:v>The Msunduzi Local Municipality</c:v>
                </c:pt>
                <c:pt idx="5">
                  <c:v>Indaka Local Municipality</c:v>
                </c:pt>
                <c:pt idx="6">
                  <c:v>Mandeni Local Municipality (Endondakusuka)</c:v>
                </c:pt>
                <c:pt idx="7">
                  <c:v>Ntambanana Local Municipality</c:v>
                </c:pt>
                <c:pt idx="8">
                  <c:v>Mooi Mpofana Local Municipality </c:v>
                </c:pt>
                <c:pt idx="9">
                  <c:v>Jozini Local Municipality</c:v>
                </c:pt>
                <c:pt idx="10">
                  <c:v>Nkandla Local Municipality</c:v>
                </c:pt>
                <c:pt idx="11">
                  <c:v>Ingwe Local Municipality</c:v>
                </c:pt>
                <c:pt idx="12">
                  <c:v>Imbabazane Local Municipality</c:v>
                </c:pt>
                <c:pt idx="13">
                  <c:v>Umzimkhulu Local Municipality (Umzimkulu)</c:v>
                </c:pt>
                <c:pt idx="14">
                  <c:v>Greater Kokstad Local Municipality</c:v>
                </c:pt>
                <c:pt idx="15">
                  <c:v>Msinga Local Municipality</c:v>
                </c:pt>
                <c:pt idx="16">
                  <c:v>Emnambithi-Ladysmith Local Municipality</c:v>
                </c:pt>
                <c:pt idx="17">
                  <c:v>Ulundi Local Municipality</c:v>
                </c:pt>
                <c:pt idx="18">
                  <c:v>Umzumbe Local Municipality </c:v>
                </c:pt>
                <c:pt idx="19">
                  <c:v>Mthonjaneni Local Municipality</c:v>
                </c:pt>
                <c:pt idx="20">
                  <c:v>St Lucia Park District Management Area</c:v>
                </c:pt>
                <c:pt idx="21">
                  <c:v>Newcastle Local Municipality</c:v>
                </c:pt>
                <c:pt idx="22">
                  <c:v>uPhongolo Local Municipality</c:v>
                </c:pt>
                <c:pt idx="23">
                  <c:v>uMshwathi Local Municipality</c:v>
                </c:pt>
                <c:pt idx="24">
                  <c:v>Nquthu Local Municipality</c:v>
                </c:pt>
                <c:pt idx="25">
                  <c:v>Ubuhlebezwe Local Municipality</c:v>
                </c:pt>
                <c:pt idx="26">
                  <c:v>Mtubatuba Local Municipality</c:v>
                </c:pt>
                <c:pt idx="27">
                  <c:v>Mbonambi Local Municipality</c:v>
                </c:pt>
                <c:pt idx="28">
                  <c:v>uMhlathuze Local Municipality</c:v>
                </c:pt>
                <c:pt idx="29">
                  <c:v>Umvoti Local Municipality</c:v>
                </c:pt>
                <c:pt idx="30">
                  <c:v>eDumbe Local Municipality</c:v>
                </c:pt>
                <c:pt idx="31">
                  <c:v>uMlalazi Local Municipality</c:v>
                </c:pt>
                <c:pt idx="32">
                  <c:v>Okhahlamba Local Municipality </c:v>
                </c:pt>
                <c:pt idx="33">
                  <c:v>Vulamehlo Local Municipality</c:v>
                </c:pt>
                <c:pt idx="34">
                  <c:v>Umdoni Local Municipality</c:v>
                </c:pt>
                <c:pt idx="35">
                  <c:v>Richmond Local Municipality</c:v>
                </c:pt>
                <c:pt idx="36">
                  <c:v>Ndwedwe Local Municipality</c:v>
                </c:pt>
                <c:pt idx="37">
                  <c:v>Umhlabuyalingana Local Municipality</c:v>
                </c:pt>
                <c:pt idx="38">
                  <c:v>KwaDukuza Local Municipality</c:v>
                </c:pt>
                <c:pt idx="39">
                  <c:v>Nongoma Local Municipality</c:v>
                </c:pt>
                <c:pt idx="40">
                  <c:v>Umtshezi Local Municipality</c:v>
                </c:pt>
                <c:pt idx="41">
                  <c:v>Impendle Local Municipality</c:v>
                </c:pt>
                <c:pt idx="42">
                  <c:v>Hibiscus Coast Local Municipality</c:v>
                </c:pt>
                <c:pt idx="43">
                  <c:v>Ezingoleni Local Municipality </c:v>
                </c:pt>
                <c:pt idx="44">
                  <c:v>The Big Five False Bay Local Municipality </c:v>
                </c:pt>
                <c:pt idx="45">
                  <c:v>uMngeni Local Municipality</c:v>
                </c:pt>
                <c:pt idx="46">
                  <c:v>Dannhauser Local Municipality</c:v>
                </c:pt>
                <c:pt idx="47">
                  <c:v>Hlabisa Local Municipality</c:v>
                </c:pt>
                <c:pt idx="48">
                  <c:v>Emadlangeni Local Municipality (Utrecht)</c:v>
                </c:pt>
                <c:pt idx="49">
                  <c:v>Endumeni Local Municipality</c:v>
                </c:pt>
                <c:pt idx="50">
                  <c:v>eThekwini Metropolitan Municipality</c:v>
                </c:pt>
                <c:pt idx="51">
                  <c:v>Abaqulusi Local Municipality</c:v>
                </c:pt>
              </c:strCache>
            </c:strRef>
          </c:cat>
          <c:val>
            <c:numRef>
              <c:f>RankChange!$B$2:$B$53</c:f>
              <c:numCache>
                <c:formatCode>0.00</c:formatCode>
                <c:ptCount val="52"/>
                <c:pt idx="0">
                  <c:v>-52.51641137855578</c:v>
                </c:pt>
                <c:pt idx="1">
                  <c:v>-29.436152570480935</c:v>
                </c:pt>
                <c:pt idx="2">
                  <c:v>-29.267259635747568</c:v>
                </c:pt>
                <c:pt idx="3">
                  <c:v>-25.847693162868257</c:v>
                </c:pt>
                <c:pt idx="4">
                  <c:v>-24.950690335305715</c:v>
                </c:pt>
                <c:pt idx="5">
                  <c:v>-18.755980861244012</c:v>
                </c:pt>
                <c:pt idx="6">
                  <c:v>-17.814625850340139</c:v>
                </c:pt>
                <c:pt idx="7">
                  <c:v>-15.84397652744218</c:v>
                </c:pt>
                <c:pt idx="8">
                  <c:v>-14.75927387529598</c:v>
                </c:pt>
                <c:pt idx="9">
                  <c:v>-14.154250657318142</c:v>
                </c:pt>
                <c:pt idx="10">
                  <c:v>-13.619942196531779</c:v>
                </c:pt>
                <c:pt idx="11">
                  <c:v>-13.482632541133436</c:v>
                </c:pt>
                <c:pt idx="12">
                  <c:v>-13.154104656745073</c:v>
                </c:pt>
                <c:pt idx="13">
                  <c:v>-9.9528548978522888</c:v>
                </c:pt>
                <c:pt idx="14">
                  <c:v>-9.7796883396023837</c:v>
                </c:pt>
                <c:pt idx="15">
                  <c:v>-9.7254901960784323</c:v>
                </c:pt>
                <c:pt idx="16">
                  <c:v>-7.2609208972845352</c:v>
                </c:pt>
                <c:pt idx="17">
                  <c:v>-7.0427127486142922</c:v>
                </c:pt>
                <c:pt idx="18">
                  <c:v>-6.6163063297733933</c:v>
                </c:pt>
                <c:pt idx="19">
                  <c:v>-5.8688147295742148</c:v>
                </c:pt>
                <c:pt idx="20">
                  <c:v>-4.9478290138000629</c:v>
                </c:pt>
                <c:pt idx="21">
                  <c:v>-3.7440930570701476</c:v>
                </c:pt>
                <c:pt idx="22">
                  <c:v>-3.3952912019826456</c:v>
                </c:pt>
                <c:pt idx="23">
                  <c:v>-2.82502162006341</c:v>
                </c:pt>
                <c:pt idx="24">
                  <c:v>-2.7103132699753347</c:v>
                </c:pt>
                <c:pt idx="25">
                  <c:v>-2.1653543307086505</c:v>
                </c:pt>
                <c:pt idx="26">
                  <c:v>-1.6949152542372912</c:v>
                </c:pt>
                <c:pt idx="27">
                  <c:v>-1.3496415014761716</c:v>
                </c:pt>
                <c:pt idx="28">
                  <c:v>-3.1615554852981384E-2</c:v>
                </c:pt>
                <c:pt idx="29">
                  <c:v>2.045152722443548</c:v>
                </c:pt>
                <c:pt idx="30">
                  <c:v>2.5015634771732351</c:v>
                </c:pt>
                <c:pt idx="31">
                  <c:v>2.9687500000000089</c:v>
                </c:pt>
                <c:pt idx="32">
                  <c:v>3.5286056868790596</c:v>
                </c:pt>
                <c:pt idx="33">
                  <c:v>4.8496605237633359</c:v>
                </c:pt>
                <c:pt idx="34">
                  <c:v>5.1282051282051224</c:v>
                </c:pt>
                <c:pt idx="35">
                  <c:v>8.4214115240368184</c:v>
                </c:pt>
                <c:pt idx="36">
                  <c:v>10.429673154608873</c:v>
                </c:pt>
                <c:pt idx="37">
                  <c:v>10.773657289002548</c:v>
                </c:pt>
                <c:pt idx="38">
                  <c:v>11.016225448334781</c:v>
                </c:pt>
                <c:pt idx="39">
                  <c:v>13.306887847097013</c:v>
                </c:pt>
                <c:pt idx="40">
                  <c:v>13.882554161915611</c:v>
                </c:pt>
                <c:pt idx="41">
                  <c:v>14.135122184954477</c:v>
                </c:pt>
                <c:pt idx="42">
                  <c:v>14.791987673343598</c:v>
                </c:pt>
                <c:pt idx="43">
                  <c:v>15.557998900494811</c:v>
                </c:pt>
                <c:pt idx="44">
                  <c:v>16.478029294274297</c:v>
                </c:pt>
                <c:pt idx="45">
                  <c:v>18.864037669217172</c:v>
                </c:pt>
                <c:pt idx="46">
                  <c:v>24.514400535833879</c:v>
                </c:pt>
                <c:pt idx="47">
                  <c:v>29.817444219066953</c:v>
                </c:pt>
                <c:pt idx="48">
                  <c:v>40.80996884735201</c:v>
                </c:pt>
                <c:pt idx="49">
                  <c:v>63.44086021505376</c:v>
                </c:pt>
                <c:pt idx="50">
                  <c:v>66.944444444444457</c:v>
                </c:pt>
                <c:pt idx="51">
                  <c:v>77.896613190730818</c:v>
                </c:pt>
              </c:numCache>
            </c:numRef>
          </c:val>
        </c:ser>
        <c:axId val="117947008"/>
        <c:axId val="118272384"/>
      </c:barChart>
      <c:catAx>
        <c:axId val="117947008"/>
        <c:scaling>
          <c:orientation val="minMax"/>
        </c:scaling>
        <c:axPos val="l"/>
        <c:minorTickMark val="out"/>
        <c:tickLblPos val="nextTo"/>
        <c:txPr>
          <a:bodyPr rot="0" vert="horz"/>
          <a:lstStyle/>
          <a:p>
            <a:pPr>
              <a:defRPr lang="en-ZA">
                <a:latin typeface="Century Schoolbook SWA" pitchFamily="18" charset="0"/>
              </a:defRPr>
            </a:pPr>
            <a:endParaRPr lang="en-US"/>
          </a:p>
        </c:txPr>
        <c:crossAx val="118272384"/>
        <c:crosses val="autoZero"/>
        <c:auto val="1"/>
        <c:lblAlgn val="ctr"/>
        <c:lblOffset val="1000"/>
        <c:tickLblSkip val="1"/>
        <c:tickMarkSkip val="20"/>
      </c:catAx>
      <c:valAx>
        <c:axId val="118272384"/>
        <c:scaling>
          <c:orientation val="minMax"/>
          <c:max val="80"/>
          <c:min val="-80"/>
        </c:scaling>
        <c:axPos val="b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7947008"/>
        <c:crosses val="autoZero"/>
        <c:crossBetween val="between"/>
      </c:valAx>
      <c:spPr>
        <a:solidFill>
          <a:srgbClr val="245590"/>
        </a:solidFill>
      </c:spPr>
    </c:plotArea>
    <c:legend>
      <c:legendPos val="r"/>
      <c:layout>
        <c:manualLayout>
          <c:xMode val="edge"/>
          <c:yMode val="edge"/>
          <c:x val="0.63666748687664043"/>
          <c:y val="0.4184481391264942"/>
          <c:w val="0.25048529090113725"/>
          <c:h val="7.1485299949017186E-2"/>
        </c:manualLayout>
      </c:layout>
      <c:txPr>
        <a:bodyPr/>
        <a:lstStyle/>
        <a:p>
          <a:pPr>
            <a:defRPr lang="en-ZA">
              <a:latin typeface="Century Schoolbook SWA" pitchFamily="18" charset="0"/>
            </a:defRPr>
          </a:pPr>
          <a:endParaRPr lang="en-US"/>
        </a:p>
      </c:txPr>
    </c:legend>
    <c:plotVisOnly val="1"/>
  </c:chart>
  <c:spPr>
    <a:solidFill>
      <a:srgbClr val="4272AC"/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Cov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1</xdr:row>
      <xdr:rowOff>38100</xdr:rowOff>
    </xdr:from>
    <xdr:to>
      <xdr:col>0</xdr:col>
      <xdr:colOff>1104901</xdr:colOff>
      <xdr:row>1</xdr:row>
      <xdr:rowOff>457200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76201" y="342900"/>
          <a:ext cx="1028700" cy="4191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133350</xdr:rowOff>
    </xdr:from>
    <xdr:to>
      <xdr:col>0</xdr:col>
      <xdr:colOff>1143000</xdr:colOff>
      <xdr:row>2</xdr:row>
      <xdr:rowOff>9525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438150"/>
          <a:ext cx="1143000" cy="3714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123826</xdr:rowOff>
    </xdr:from>
    <xdr:to>
      <xdr:col>0</xdr:col>
      <xdr:colOff>1114425</xdr:colOff>
      <xdr:row>2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428626"/>
          <a:ext cx="1114425" cy="36194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133350</xdr:rowOff>
    </xdr:from>
    <xdr:to>
      <xdr:col>0</xdr:col>
      <xdr:colOff>1009650</xdr:colOff>
      <xdr:row>1</xdr:row>
      <xdr:rowOff>514349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57150" y="438150"/>
          <a:ext cx="952500" cy="38099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</xdr:row>
      <xdr:rowOff>47625</xdr:rowOff>
    </xdr:from>
    <xdr:to>
      <xdr:col>0</xdr:col>
      <xdr:colOff>1038225</xdr:colOff>
      <xdr:row>1</xdr:row>
      <xdr:rowOff>428625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66675" y="352425"/>
          <a:ext cx="971550" cy="381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38100</xdr:rowOff>
    </xdr:from>
    <xdr:to>
      <xdr:col>0</xdr:col>
      <xdr:colOff>1095375</xdr:colOff>
      <xdr:row>1</xdr:row>
      <xdr:rowOff>419100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28575" y="342900"/>
          <a:ext cx="1066800" cy="381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</xdr:row>
      <xdr:rowOff>47625</xdr:rowOff>
    </xdr:from>
    <xdr:to>
      <xdr:col>0</xdr:col>
      <xdr:colOff>1304925</xdr:colOff>
      <xdr:row>1</xdr:row>
      <xdr:rowOff>533400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95251" y="390525"/>
          <a:ext cx="1209674" cy="485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0</xdr:rowOff>
    </xdr:from>
    <xdr:to>
      <xdr:col>0</xdr:col>
      <xdr:colOff>1133475</xdr:colOff>
      <xdr:row>1</xdr:row>
      <xdr:rowOff>409575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57150" y="581025"/>
          <a:ext cx="1076325" cy="4095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 Page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28576</xdr:rowOff>
    </xdr:from>
    <xdr:to>
      <xdr:col>0</xdr:col>
      <xdr:colOff>1171575</xdr:colOff>
      <xdr:row>0</xdr:row>
      <xdr:rowOff>466725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95250" y="28576"/>
          <a:ext cx="1076325" cy="43814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  <xdr:twoCellAnchor>
    <xdr:from>
      <xdr:col>2</xdr:col>
      <xdr:colOff>600075</xdr:colOff>
      <xdr:row>0</xdr:row>
      <xdr:rowOff>47625</xdr:rowOff>
    </xdr:from>
    <xdr:to>
      <xdr:col>14</xdr:col>
      <xdr:colOff>600075</xdr:colOff>
      <xdr:row>53</xdr:row>
      <xdr:rowOff>9525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topLeftCell="A2" workbookViewId="0">
      <selection activeCell="A2" sqref="A2"/>
    </sheetView>
  </sheetViews>
  <sheetFormatPr defaultRowHeight="15"/>
  <cols>
    <col min="1" max="1" width="9.140625" customWidth="1"/>
    <col min="2" max="2" width="9.7109375" customWidth="1"/>
    <col min="3" max="3" width="64.85546875" customWidth="1"/>
    <col min="4" max="4" width="21.85546875" customWidth="1"/>
    <col min="5" max="5" width="20" customWidth="1"/>
    <col min="6" max="6" width="10.140625" customWidth="1"/>
    <col min="7" max="7" width="11.140625" customWidth="1"/>
    <col min="8" max="8" width="10.28515625" customWidth="1"/>
    <col min="9" max="9" width="11.28515625" customWidth="1"/>
  </cols>
  <sheetData>
    <row r="1" spans="1:14" ht="9" hidden="1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21"/>
      <c r="L1" s="21"/>
      <c r="M1" s="21"/>
      <c r="N1" s="22"/>
    </row>
    <row r="2" spans="1:14" ht="39" customHeight="1">
      <c r="A2" s="23"/>
      <c r="B2" s="97"/>
      <c r="C2" s="120" t="s">
        <v>4</v>
      </c>
      <c r="D2" s="120"/>
      <c r="E2" s="121"/>
      <c r="F2" s="23"/>
      <c r="G2" s="23"/>
      <c r="H2" s="23"/>
      <c r="I2" s="23"/>
      <c r="J2" s="24"/>
      <c r="K2" s="20"/>
      <c r="L2" s="21"/>
      <c r="M2" s="21"/>
      <c r="N2" s="22"/>
    </row>
    <row r="3" spans="1:14" ht="24.75" customHeight="1" thickBot="1">
      <c r="A3" s="23"/>
      <c r="B3" s="23"/>
      <c r="C3" s="117" t="s">
        <v>64</v>
      </c>
      <c r="D3" s="23"/>
      <c r="E3" s="23"/>
      <c r="F3" s="23"/>
      <c r="G3" s="23"/>
      <c r="H3" s="23"/>
      <c r="I3" s="23"/>
      <c r="J3" s="23"/>
      <c r="K3" s="60"/>
      <c r="L3" s="21"/>
      <c r="M3" s="21"/>
      <c r="N3" s="22"/>
    </row>
    <row r="4" spans="1:14" ht="24.75" customHeight="1">
      <c r="A4" s="23"/>
      <c r="B4" s="59"/>
      <c r="C4" s="116" t="s">
        <v>0</v>
      </c>
      <c r="D4" s="123" t="s">
        <v>84</v>
      </c>
      <c r="E4" s="124"/>
      <c r="F4" s="125"/>
      <c r="G4" s="23"/>
      <c r="H4" s="23"/>
      <c r="I4" s="23"/>
      <c r="J4" s="23"/>
      <c r="K4" s="60"/>
      <c r="L4" s="21"/>
      <c r="M4" s="21"/>
      <c r="N4" s="22"/>
    </row>
    <row r="5" spans="1:14" ht="24.75" customHeight="1">
      <c r="A5" s="23"/>
      <c r="B5" s="59"/>
      <c r="C5" s="116" t="s">
        <v>1</v>
      </c>
      <c r="D5" s="126"/>
      <c r="E5" s="127"/>
      <c r="F5" s="128"/>
      <c r="G5" s="23"/>
      <c r="H5" s="23"/>
      <c r="I5" s="23"/>
      <c r="J5" s="24"/>
      <c r="K5" s="20"/>
      <c r="L5" s="21"/>
      <c r="M5" s="21"/>
      <c r="N5" s="22"/>
    </row>
    <row r="6" spans="1:14" ht="24.75" customHeight="1">
      <c r="A6" s="23"/>
      <c r="B6" s="59"/>
      <c r="C6" s="116" t="s">
        <v>58</v>
      </c>
      <c r="D6" s="126"/>
      <c r="E6" s="127"/>
      <c r="F6" s="128"/>
      <c r="G6" s="23"/>
      <c r="H6" s="23"/>
      <c r="I6" s="23"/>
      <c r="J6" s="24"/>
      <c r="K6" s="20"/>
      <c r="L6" s="21"/>
      <c r="M6" s="21"/>
      <c r="N6" s="22"/>
    </row>
    <row r="7" spans="1:14" ht="24.75" customHeight="1">
      <c r="A7" s="23"/>
      <c r="B7" s="59"/>
      <c r="C7" s="116" t="s">
        <v>59</v>
      </c>
      <c r="D7" s="126"/>
      <c r="E7" s="127"/>
      <c r="F7" s="128"/>
      <c r="G7" s="23"/>
      <c r="H7" s="23"/>
      <c r="I7" s="23"/>
      <c r="J7" s="24"/>
      <c r="K7" s="20"/>
      <c r="L7" s="21"/>
      <c r="M7" s="21"/>
      <c r="N7" s="22"/>
    </row>
    <row r="8" spans="1:14" ht="24.75" customHeight="1">
      <c r="A8" s="23"/>
      <c r="B8" s="59"/>
      <c r="C8" s="116" t="s">
        <v>67</v>
      </c>
      <c r="D8" s="129"/>
      <c r="E8" s="130"/>
      <c r="F8" s="131"/>
      <c r="G8" s="23"/>
      <c r="H8" s="23"/>
      <c r="I8" s="23"/>
      <c r="J8" s="24"/>
      <c r="K8" s="20"/>
      <c r="L8" s="21"/>
      <c r="M8" s="21"/>
      <c r="N8" s="22"/>
    </row>
    <row r="9" spans="1:14" ht="24.75" customHeight="1">
      <c r="A9" s="23"/>
      <c r="B9" s="58"/>
      <c r="C9" s="116" t="s">
        <v>61</v>
      </c>
      <c r="D9" s="129"/>
      <c r="E9" s="130"/>
      <c r="F9" s="131"/>
      <c r="G9" s="23"/>
      <c r="H9" s="23"/>
      <c r="I9" s="23"/>
      <c r="J9" s="24"/>
      <c r="K9" s="20"/>
      <c r="L9" s="21"/>
      <c r="M9" s="21"/>
      <c r="N9" s="22"/>
    </row>
    <row r="10" spans="1:14" ht="24.75" customHeight="1">
      <c r="A10" s="23"/>
      <c r="B10" s="58"/>
      <c r="C10" s="116" t="s">
        <v>66</v>
      </c>
      <c r="D10" s="129"/>
      <c r="E10" s="130"/>
      <c r="F10" s="131"/>
      <c r="G10" s="23"/>
      <c r="H10" s="23"/>
      <c r="I10" s="23"/>
      <c r="J10" s="24"/>
      <c r="K10" s="20"/>
      <c r="L10" s="21"/>
      <c r="M10" s="21"/>
      <c r="N10" s="22"/>
    </row>
    <row r="11" spans="1:14" ht="24.75" customHeight="1">
      <c r="A11" s="23"/>
      <c r="B11" s="58"/>
      <c r="C11" s="116" t="s">
        <v>65</v>
      </c>
      <c r="D11" s="132"/>
      <c r="E11" s="133"/>
      <c r="F11" s="134"/>
      <c r="G11" s="23"/>
      <c r="H11" s="23"/>
      <c r="I11" s="23"/>
      <c r="J11" s="24"/>
    </row>
    <row r="12" spans="1:14" ht="24.75" customHeight="1" thickBot="1">
      <c r="A12" s="23"/>
      <c r="B12" s="23"/>
      <c r="C12" s="116" t="s">
        <v>86</v>
      </c>
      <c r="D12" s="135"/>
      <c r="E12" s="136"/>
      <c r="F12" s="137"/>
      <c r="G12" s="23"/>
      <c r="H12" s="23"/>
      <c r="I12" s="23"/>
      <c r="J12" s="24"/>
    </row>
    <row r="13" spans="1:14" ht="24.75" customHeight="1" thickBot="1">
      <c r="A13" s="23"/>
      <c r="B13" s="23"/>
      <c r="C13" s="23"/>
      <c r="D13" s="23"/>
      <c r="E13" s="59"/>
      <c r="F13" s="23"/>
      <c r="G13" s="23"/>
      <c r="H13" s="23"/>
      <c r="I13" s="23"/>
      <c r="J13" s="24"/>
    </row>
    <row r="14" spans="1:14" ht="24.75" customHeight="1">
      <c r="A14" s="23"/>
      <c r="B14" s="23"/>
      <c r="C14" s="118" t="s">
        <v>68</v>
      </c>
      <c r="D14" s="23"/>
      <c r="E14" s="45"/>
      <c r="F14" s="23"/>
      <c r="G14" s="23"/>
      <c r="H14" s="23"/>
      <c r="I14" s="23"/>
      <c r="J14" s="24"/>
    </row>
    <row r="15" spans="1:14" ht="24.75" customHeight="1" thickBot="1">
      <c r="A15" s="112"/>
      <c r="B15" s="23"/>
      <c r="C15" s="119" t="s">
        <v>83</v>
      </c>
      <c r="D15" s="23"/>
      <c r="E15" s="23"/>
      <c r="F15" s="23"/>
      <c r="G15" s="23"/>
      <c r="H15" s="23"/>
      <c r="I15" s="23"/>
      <c r="J15" s="24"/>
    </row>
    <row r="16" spans="1:14" ht="21">
      <c r="A16" s="97"/>
      <c r="B16" s="23"/>
      <c r="C16" s="138" t="s">
        <v>72</v>
      </c>
      <c r="D16" s="139"/>
      <c r="E16" s="139"/>
      <c r="F16" s="139"/>
      <c r="G16" s="139"/>
      <c r="H16" s="23"/>
      <c r="I16" s="23"/>
      <c r="J16" s="24"/>
    </row>
    <row r="17" spans="1:10">
      <c r="A17" s="23"/>
      <c r="B17" s="23"/>
      <c r="C17" s="23"/>
      <c r="D17" s="23"/>
      <c r="E17" s="23"/>
      <c r="F17" s="23"/>
      <c r="G17" s="23"/>
      <c r="H17" s="23"/>
      <c r="I17" s="23"/>
      <c r="J17" s="24"/>
    </row>
    <row r="18" spans="1:10" ht="21">
      <c r="A18" s="23"/>
      <c r="B18" s="23"/>
      <c r="C18" s="97"/>
      <c r="D18" s="97"/>
      <c r="E18" s="97"/>
      <c r="F18" s="97"/>
      <c r="G18" s="97"/>
      <c r="H18" s="23"/>
      <c r="I18" s="23"/>
      <c r="J18" s="24"/>
    </row>
    <row r="19" spans="1:10" ht="15.75" thickBot="1">
      <c r="A19" s="25"/>
      <c r="B19" s="25"/>
      <c r="C19" s="25"/>
      <c r="D19" s="25"/>
      <c r="E19" s="25"/>
      <c r="F19" s="25"/>
      <c r="G19" s="25"/>
      <c r="H19" s="25"/>
      <c r="I19" s="25"/>
      <c r="J19" s="26"/>
    </row>
  </sheetData>
  <mergeCells count="2">
    <mergeCell ref="D4:F12"/>
    <mergeCell ref="C16:G16"/>
  </mergeCells>
  <hyperlinks>
    <hyperlink ref="C4" location="'Rank-income'!A1" display="Income"/>
    <hyperlink ref="C5" location="'Rank-employment'!A1" display="Employment"/>
    <hyperlink ref="C6" location="'Rank-health'!A1" display="Health"/>
    <hyperlink ref="C7" location="'Rank education'!A1" display="Education"/>
    <hyperlink ref="C8" location="'Rank-Living enviro'!A1" display="Livining environment"/>
    <hyperlink ref="C9" location="'Rank-crime'!A1" display="Crime"/>
    <hyperlink ref="C10" location="Scores!A1" display="Score"/>
    <hyperlink ref="C11" location="'Final ranking'!A1" display="Final Ranking"/>
    <hyperlink ref="C12" location="RankChange!A1" display="Rank Chang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55"/>
  <sheetViews>
    <sheetView workbookViewId="0"/>
  </sheetViews>
  <sheetFormatPr defaultRowHeight="15"/>
  <cols>
    <col min="1" max="1" width="46.85546875" bestFit="1" customWidth="1"/>
    <col min="2" max="9" width="16.5703125" customWidth="1"/>
  </cols>
  <sheetData>
    <row r="1" spans="1:43" ht="24" thickBot="1">
      <c r="A1" s="32" t="s">
        <v>4</v>
      </c>
      <c r="B1" s="140">
        <v>1996</v>
      </c>
      <c r="C1" s="141"/>
      <c r="D1" s="140">
        <v>2002</v>
      </c>
      <c r="E1" s="141"/>
      <c r="F1" s="140">
        <v>2007</v>
      </c>
      <c r="G1" s="141"/>
      <c r="H1" s="140">
        <v>2010</v>
      </c>
      <c r="I1" s="141"/>
    </row>
    <row r="2" spans="1:43" ht="40.5" customHeight="1" thickBot="1">
      <c r="A2" s="38" t="s">
        <v>3</v>
      </c>
      <c r="B2" s="1" t="s">
        <v>3</v>
      </c>
      <c r="C2" s="1" t="s">
        <v>9</v>
      </c>
      <c r="D2" s="28" t="str">
        <f>B2</f>
        <v>Per Capita Income</v>
      </c>
      <c r="E2" s="1" t="s">
        <v>9</v>
      </c>
      <c r="F2" s="28" t="str">
        <f>B2</f>
        <v>Per Capita Income</v>
      </c>
      <c r="G2" s="1" t="s">
        <v>9</v>
      </c>
      <c r="H2" s="28" t="str">
        <f>D2</f>
        <v>Per Capita Income</v>
      </c>
      <c r="I2" s="1" t="s">
        <v>9</v>
      </c>
    </row>
    <row r="3" spans="1:43">
      <c r="A3" s="7" t="s">
        <v>31</v>
      </c>
      <c r="B3" s="27">
        <v>2590.6428481060843</v>
      </c>
      <c r="C3" s="11">
        <v>2</v>
      </c>
      <c r="D3" s="27">
        <v>3599.2181574943897</v>
      </c>
      <c r="E3" s="11">
        <v>1</v>
      </c>
      <c r="F3" s="27">
        <v>5842.3802199433248</v>
      </c>
      <c r="G3" s="11">
        <v>1</v>
      </c>
      <c r="H3" s="27">
        <v>7687.9093189774885</v>
      </c>
      <c r="I3" s="11">
        <v>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>
      <c r="A4" s="8" t="s">
        <v>41</v>
      </c>
      <c r="B4" s="27">
        <v>3881.6715976293995</v>
      </c>
      <c r="C4" s="12">
        <v>24</v>
      </c>
      <c r="D4" s="27">
        <v>5294.1467518701584</v>
      </c>
      <c r="E4" s="12">
        <v>15</v>
      </c>
      <c r="F4" s="27">
        <v>6803.6482735272166</v>
      </c>
      <c r="G4" s="12">
        <v>3</v>
      </c>
      <c r="H4" s="27">
        <v>8353.0726388403073</v>
      </c>
      <c r="I4" s="12">
        <v>2</v>
      </c>
    </row>
    <row r="5" spans="1:43">
      <c r="A5" s="8" t="s">
        <v>71</v>
      </c>
      <c r="B5" s="27">
        <v>3919.3174794994429</v>
      </c>
      <c r="C5" s="12">
        <v>26</v>
      </c>
      <c r="D5" s="27">
        <v>3901.6664003299165</v>
      </c>
      <c r="E5" s="12">
        <v>2</v>
      </c>
      <c r="F5" s="27">
        <v>6240.604864176903</v>
      </c>
      <c r="G5" s="12">
        <v>2</v>
      </c>
      <c r="H5" s="27">
        <v>8511.4829543550786</v>
      </c>
      <c r="I5" s="12">
        <v>3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105" t="s">
        <v>25</v>
      </c>
      <c r="B6" s="27">
        <v>2900.0697729910189</v>
      </c>
      <c r="C6" s="12">
        <v>9</v>
      </c>
      <c r="D6" s="27">
        <v>4150.3560400259539</v>
      </c>
      <c r="E6" s="12">
        <v>3</v>
      </c>
      <c r="F6" s="27">
        <v>6889.6001881723751</v>
      </c>
      <c r="G6" s="12">
        <v>4</v>
      </c>
      <c r="H6" s="27">
        <v>9064.8463584552483</v>
      </c>
      <c r="I6" s="12">
        <v>4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105" t="s">
        <v>12</v>
      </c>
      <c r="B7" s="27">
        <v>2765.3777088530383</v>
      </c>
      <c r="C7" s="12">
        <v>6</v>
      </c>
      <c r="D7" s="27">
        <v>4242.2111992579103</v>
      </c>
      <c r="E7" s="12">
        <v>4</v>
      </c>
      <c r="F7" s="27">
        <v>7115.8487750449476</v>
      </c>
      <c r="G7" s="12">
        <v>5</v>
      </c>
      <c r="H7" s="27">
        <v>9490.2831053222726</v>
      </c>
      <c r="I7" s="12">
        <v>5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105" t="s">
        <v>17</v>
      </c>
      <c r="B8" s="27">
        <v>2830.9335673876317</v>
      </c>
      <c r="C8" s="12">
        <v>7</v>
      </c>
      <c r="D8" s="27">
        <v>4758.5283010251833</v>
      </c>
      <c r="E8" s="12">
        <v>10</v>
      </c>
      <c r="F8" s="27">
        <v>7353.964315694132</v>
      </c>
      <c r="G8" s="12">
        <v>7</v>
      </c>
      <c r="H8" s="27">
        <v>9685.8726588980826</v>
      </c>
      <c r="I8" s="12">
        <v>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>
      <c r="A9" s="105" t="s">
        <v>26</v>
      </c>
      <c r="B9" s="27">
        <v>3005.0192800782888</v>
      </c>
      <c r="C9" s="12">
        <v>11</v>
      </c>
      <c r="D9" s="27">
        <v>4855.7889675946408</v>
      </c>
      <c r="E9" s="12">
        <v>11</v>
      </c>
      <c r="F9" s="27">
        <v>7272.4635107380336</v>
      </c>
      <c r="G9" s="12">
        <v>6</v>
      </c>
      <c r="H9" s="27">
        <v>9848.972195113729</v>
      </c>
      <c r="I9" s="12">
        <v>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8" t="s">
        <v>32</v>
      </c>
      <c r="B10" s="27">
        <v>4051.6714166412544</v>
      </c>
      <c r="C10" s="12">
        <v>28</v>
      </c>
      <c r="D10" s="27">
        <v>6052.0893202395837</v>
      </c>
      <c r="E10" s="12">
        <v>22</v>
      </c>
      <c r="F10" s="27">
        <v>7949.2107561127623</v>
      </c>
      <c r="G10" s="12">
        <v>11</v>
      </c>
      <c r="H10" s="27">
        <v>9923.8316587415284</v>
      </c>
      <c r="I10" s="12">
        <v>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8" t="s">
        <v>14</v>
      </c>
      <c r="B11" s="27">
        <v>2602.1322106044104</v>
      </c>
      <c r="C11" s="12">
        <v>3</v>
      </c>
      <c r="D11" s="27">
        <v>4322.2652506074674</v>
      </c>
      <c r="E11" s="12">
        <v>5</v>
      </c>
      <c r="F11" s="27">
        <v>7519.1635624153469</v>
      </c>
      <c r="G11" s="12">
        <v>8</v>
      </c>
      <c r="H11" s="27">
        <v>10050.548948144788</v>
      </c>
      <c r="I11" s="12">
        <v>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>
      <c r="A12" s="8" t="s">
        <v>27</v>
      </c>
      <c r="B12" s="27">
        <v>3679.4920975148862</v>
      </c>
      <c r="C12" s="12">
        <v>21</v>
      </c>
      <c r="D12" s="27">
        <v>5473.0079466827683</v>
      </c>
      <c r="E12" s="12">
        <v>17</v>
      </c>
      <c r="F12" s="27">
        <v>7816.8234946804287</v>
      </c>
      <c r="G12" s="12">
        <v>9</v>
      </c>
      <c r="H12" s="27">
        <v>10105.809650672365</v>
      </c>
      <c r="I12" s="12">
        <v>10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>
      <c r="A13" s="105" t="s">
        <v>19</v>
      </c>
      <c r="B13" s="27">
        <v>2834.3386129665664</v>
      </c>
      <c r="C13" s="12">
        <v>8</v>
      </c>
      <c r="D13" s="27">
        <v>4662.7247456459772</v>
      </c>
      <c r="E13" s="12">
        <v>9</v>
      </c>
      <c r="F13" s="27">
        <v>7831.150572538987</v>
      </c>
      <c r="G13" s="12">
        <v>10</v>
      </c>
      <c r="H13" s="27">
        <v>10258.573946625873</v>
      </c>
      <c r="I13" s="12">
        <v>11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>
      <c r="A14" s="105" t="s">
        <v>56</v>
      </c>
      <c r="B14" s="27">
        <v>3142.1494925720249</v>
      </c>
      <c r="C14" s="12">
        <v>14</v>
      </c>
      <c r="D14" s="27">
        <v>5153.7503379826712</v>
      </c>
      <c r="E14" s="12">
        <v>13</v>
      </c>
      <c r="F14" s="27">
        <v>8117.6980808196631</v>
      </c>
      <c r="G14" s="12">
        <v>12</v>
      </c>
      <c r="H14" s="27">
        <v>10355.769851785293</v>
      </c>
      <c r="I14" s="12">
        <v>12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>
      <c r="A15" s="105" t="s">
        <v>22</v>
      </c>
      <c r="B15" s="27">
        <v>3202.7290702397304</v>
      </c>
      <c r="C15" s="12">
        <v>16</v>
      </c>
      <c r="D15" s="27">
        <v>5224.4791380386232</v>
      </c>
      <c r="E15" s="12">
        <v>14</v>
      </c>
      <c r="F15" s="27">
        <v>8418.4647499564871</v>
      </c>
      <c r="G15" s="12">
        <v>14</v>
      </c>
      <c r="H15" s="27">
        <v>10522.001776296087</v>
      </c>
      <c r="I15" s="12">
        <v>13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>
      <c r="A16" s="105" t="s">
        <v>13</v>
      </c>
      <c r="B16" s="27">
        <v>2522.821349455267</v>
      </c>
      <c r="C16" s="12">
        <v>1</v>
      </c>
      <c r="D16" s="27">
        <v>4574.7004666325074</v>
      </c>
      <c r="E16" s="12">
        <v>6</v>
      </c>
      <c r="F16" s="27">
        <v>8257.5598624111262</v>
      </c>
      <c r="G16" s="12">
        <v>13</v>
      </c>
      <c r="H16" s="27">
        <v>11028.156889724503</v>
      </c>
      <c r="I16" s="12">
        <v>14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>
      <c r="A17" s="105" t="s">
        <v>70</v>
      </c>
      <c r="B17" s="27">
        <v>4126.2417142765935</v>
      </c>
      <c r="C17" s="12">
        <v>29</v>
      </c>
      <c r="D17" s="27">
        <v>5953.913133534591</v>
      </c>
      <c r="E17" s="12">
        <v>20</v>
      </c>
      <c r="F17" s="27">
        <v>8792.6862655646073</v>
      </c>
      <c r="G17" s="12">
        <v>18</v>
      </c>
      <c r="H17" s="27">
        <v>11354.970538504111</v>
      </c>
      <c r="I17" s="12">
        <v>15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>
      <c r="A18" s="105" t="s">
        <v>8</v>
      </c>
      <c r="B18" s="27">
        <v>3266.8902216847514</v>
      </c>
      <c r="C18" s="12">
        <v>17</v>
      </c>
      <c r="D18" s="27">
        <v>5029.2449840246863</v>
      </c>
      <c r="E18" s="12">
        <v>12</v>
      </c>
      <c r="F18" s="27">
        <v>8656.9668908241383</v>
      </c>
      <c r="G18" s="12">
        <v>17</v>
      </c>
      <c r="H18" s="27">
        <v>11466.581744426889</v>
      </c>
      <c r="I18" s="12">
        <v>16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>
      <c r="A19" s="105" t="s">
        <v>16</v>
      </c>
      <c r="B19" s="27">
        <v>2649.5091927536746</v>
      </c>
      <c r="C19" s="12">
        <v>4</v>
      </c>
      <c r="D19" s="27">
        <v>4616.2021674149692</v>
      </c>
      <c r="E19" s="12">
        <v>7</v>
      </c>
      <c r="F19" s="27">
        <v>8436.6254884307182</v>
      </c>
      <c r="G19" s="12">
        <v>15</v>
      </c>
      <c r="H19" s="27">
        <v>11538.17032487966</v>
      </c>
      <c r="I19" s="12">
        <v>17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>
      <c r="A20" s="105" t="s">
        <v>7</v>
      </c>
      <c r="B20" s="27">
        <v>2749.4590734198746</v>
      </c>
      <c r="C20" s="12">
        <v>5</v>
      </c>
      <c r="D20" s="27">
        <v>4658.9921537248465</v>
      </c>
      <c r="E20" s="12">
        <v>8</v>
      </c>
      <c r="F20" s="27">
        <v>8584.5630056990067</v>
      </c>
      <c r="G20" s="12">
        <v>16</v>
      </c>
      <c r="H20" s="27">
        <v>11654.195267959065</v>
      </c>
      <c r="I20" s="12">
        <v>18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>
      <c r="A21" s="8" t="s">
        <v>69</v>
      </c>
      <c r="B21" s="27">
        <v>3029.5880039326184</v>
      </c>
      <c r="C21" s="12">
        <v>12</v>
      </c>
      <c r="D21" s="27">
        <v>5998.5246467709285</v>
      </c>
      <c r="E21" s="12">
        <v>21</v>
      </c>
      <c r="F21" s="27">
        <v>9752.6853735370823</v>
      </c>
      <c r="G21" s="12">
        <v>20</v>
      </c>
      <c r="H21" s="27">
        <v>11833.36330966308</v>
      </c>
      <c r="I21" s="12">
        <v>19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>
      <c r="A22" s="8" t="s">
        <v>35</v>
      </c>
      <c r="B22" s="27">
        <v>3552.5598530668394</v>
      </c>
      <c r="C22" s="12">
        <v>19</v>
      </c>
      <c r="D22" s="27">
        <v>5408.2167002267561</v>
      </c>
      <c r="E22" s="12">
        <v>16</v>
      </c>
      <c r="F22" s="27">
        <v>9904.1111629767001</v>
      </c>
      <c r="G22" s="12">
        <v>21</v>
      </c>
      <c r="H22" s="27">
        <v>13256.754819882723</v>
      </c>
      <c r="I22" s="12">
        <v>20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>
      <c r="A23" s="8" t="s">
        <v>23</v>
      </c>
      <c r="B23" s="27">
        <v>3828.4477246497709</v>
      </c>
      <c r="C23" s="12">
        <v>23</v>
      </c>
      <c r="D23" s="27">
        <v>6323.612510868862</v>
      </c>
      <c r="E23" s="12">
        <v>23</v>
      </c>
      <c r="F23" s="27">
        <v>10252.668334473112</v>
      </c>
      <c r="G23" s="12">
        <v>22</v>
      </c>
      <c r="H23" s="27">
        <v>13388.870755830081</v>
      </c>
      <c r="I23" s="12">
        <v>21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>
      <c r="A24" s="105" t="s">
        <v>48</v>
      </c>
      <c r="B24" s="27">
        <v>5547.8162060064678</v>
      </c>
      <c r="C24" s="12">
        <v>33</v>
      </c>
      <c r="D24" s="27">
        <v>6408.0038740755599</v>
      </c>
      <c r="E24" s="12">
        <v>24</v>
      </c>
      <c r="F24" s="27">
        <v>9610.0510848208214</v>
      </c>
      <c r="G24" s="12">
        <v>19</v>
      </c>
      <c r="H24" s="27">
        <v>13699.207980442703</v>
      </c>
      <c r="I24" s="12">
        <v>22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>
      <c r="A25" s="8" t="s">
        <v>57</v>
      </c>
      <c r="B25" s="27">
        <v>3823.0276393372515</v>
      </c>
      <c r="C25" s="12">
        <v>22</v>
      </c>
      <c r="D25" s="27">
        <v>6578.8476846860776</v>
      </c>
      <c r="E25" s="12">
        <v>25</v>
      </c>
      <c r="F25" s="27">
        <v>10840.082216309278</v>
      </c>
      <c r="G25" s="12">
        <v>24</v>
      </c>
      <c r="H25" s="27">
        <v>13849.879087188747</v>
      </c>
      <c r="I25" s="12">
        <v>23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>
      <c r="A26" s="105" t="s">
        <v>44</v>
      </c>
      <c r="B26" s="27">
        <v>5570.4138677576811</v>
      </c>
      <c r="C26" s="12">
        <v>34</v>
      </c>
      <c r="D26" s="27">
        <v>7095.887170284399</v>
      </c>
      <c r="E26" s="12">
        <v>27</v>
      </c>
      <c r="F26" s="27">
        <v>11236.746421821004</v>
      </c>
      <c r="G26" s="12">
        <v>25</v>
      </c>
      <c r="H26" s="27">
        <v>14390.209658901395</v>
      </c>
      <c r="I26" s="12">
        <v>24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>
      <c r="A27" s="8" t="s">
        <v>15</v>
      </c>
      <c r="B27" s="27">
        <v>2988.2873900765912</v>
      </c>
      <c r="C27" s="12">
        <v>10</v>
      </c>
      <c r="D27" s="27">
        <v>5946.8885899110592</v>
      </c>
      <c r="E27" s="12">
        <v>19</v>
      </c>
      <c r="F27" s="27">
        <v>10565.960802849908</v>
      </c>
      <c r="G27" s="12">
        <v>23</v>
      </c>
      <c r="H27" s="27">
        <v>14430.803082266282</v>
      </c>
      <c r="I27" s="12">
        <v>25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>
      <c r="A28" s="105" t="s">
        <v>45</v>
      </c>
      <c r="B28" s="27">
        <v>5620.2022864962028</v>
      </c>
      <c r="C28" s="12">
        <v>35</v>
      </c>
      <c r="D28" s="27">
        <v>7570.8276148783443</v>
      </c>
      <c r="E28" s="12">
        <v>30</v>
      </c>
      <c r="F28" s="27">
        <v>11425.451931553114</v>
      </c>
      <c r="G28" s="12">
        <v>26</v>
      </c>
      <c r="H28" s="27">
        <v>15251.967018158744</v>
      </c>
      <c r="I28" s="12">
        <v>26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>
      <c r="A29" s="8" t="s">
        <v>49</v>
      </c>
      <c r="B29" s="27">
        <v>7137.512805538443</v>
      </c>
      <c r="C29" s="12">
        <v>38</v>
      </c>
      <c r="D29" s="27">
        <v>8435.303461510186</v>
      </c>
      <c r="E29" s="12">
        <v>32</v>
      </c>
      <c r="F29" s="27">
        <v>11914.169572618715</v>
      </c>
      <c r="G29" s="12">
        <v>27</v>
      </c>
      <c r="H29" s="27">
        <v>15897.352104655063</v>
      </c>
      <c r="I29" s="12">
        <v>27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>
      <c r="A30" s="8" t="s">
        <v>52</v>
      </c>
      <c r="B30" s="27">
        <v>7729.1021899231891</v>
      </c>
      <c r="C30" s="12">
        <v>40</v>
      </c>
      <c r="D30" s="27">
        <v>9536.5796580652714</v>
      </c>
      <c r="E30" s="12">
        <v>34</v>
      </c>
      <c r="F30" s="27">
        <v>12980.536496934315</v>
      </c>
      <c r="G30" s="12">
        <v>30</v>
      </c>
      <c r="H30" s="27">
        <v>16688.537452392364</v>
      </c>
      <c r="I30" s="12">
        <v>28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>
      <c r="A31" s="105" t="s">
        <v>24</v>
      </c>
      <c r="B31" s="27">
        <v>3986.51281806616</v>
      </c>
      <c r="C31" s="12">
        <v>27</v>
      </c>
      <c r="D31" s="27">
        <v>7375.1540122162442</v>
      </c>
      <c r="E31" s="12">
        <v>29</v>
      </c>
      <c r="F31" s="27">
        <v>12737.308193910088</v>
      </c>
      <c r="G31" s="12">
        <v>29</v>
      </c>
      <c r="H31" s="27">
        <v>16723.030921397123</v>
      </c>
      <c r="I31" s="12">
        <v>29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>
      <c r="A32" s="105" t="s">
        <v>20</v>
      </c>
      <c r="B32" s="27">
        <v>3659.7578778660327</v>
      </c>
      <c r="C32" s="12">
        <v>20</v>
      </c>
      <c r="D32" s="27">
        <v>6976.038579084021</v>
      </c>
      <c r="E32" s="12">
        <v>26</v>
      </c>
      <c r="F32" s="27">
        <v>12529.648091207433</v>
      </c>
      <c r="G32" s="12">
        <v>28</v>
      </c>
      <c r="H32" s="27">
        <v>17001.186213800753</v>
      </c>
      <c r="I32" s="12">
        <v>30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>
      <c r="A33" s="8" t="s">
        <v>18</v>
      </c>
      <c r="B33" s="27">
        <v>3909.8653798294886</v>
      </c>
      <c r="C33" s="12">
        <v>25</v>
      </c>
      <c r="D33" s="27">
        <v>8141.0948469302839</v>
      </c>
      <c r="E33" s="12">
        <v>31</v>
      </c>
      <c r="F33" s="27">
        <v>13802.255070742855</v>
      </c>
      <c r="G33" s="12">
        <v>32</v>
      </c>
      <c r="H33" s="27">
        <v>17197.855765805481</v>
      </c>
      <c r="I33" s="12">
        <v>31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>
      <c r="A34" s="8" t="s">
        <v>39</v>
      </c>
      <c r="B34" s="27">
        <v>4964.2238290139385</v>
      </c>
      <c r="C34" s="12">
        <v>31</v>
      </c>
      <c r="D34" s="27">
        <v>9549.8709567504484</v>
      </c>
      <c r="E34" s="12">
        <v>35</v>
      </c>
      <c r="F34" s="27">
        <v>14354.192850214338</v>
      </c>
      <c r="G34" s="12">
        <v>34</v>
      </c>
      <c r="H34" s="27">
        <v>18481.020682204791</v>
      </c>
      <c r="I34" s="12">
        <v>32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>
      <c r="A35" s="105" t="s">
        <v>30</v>
      </c>
      <c r="B35" s="27">
        <v>9404.7616220879372</v>
      </c>
      <c r="C35" s="12">
        <v>44</v>
      </c>
      <c r="D35" s="27">
        <v>10242.110550297453</v>
      </c>
      <c r="E35" s="12">
        <v>38</v>
      </c>
      <c r="F35" s="27">
        <v>14991.085007568709</v>
      </c>
      <c r="G35" s="12">
        <v>36</v>
      </c>
      <c r="H35" s="27">
        <v>18952.911005224225</v>
      </c>
      <c r="I35" s="12">
        <v>33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>
      <c r="A36" s="8" t="s">
        <v>11</v>
      </c>
      <c r="B36" s="27">
        <v>3156.8639209285784</v>
      </c>
      <c r="C36" s="12">
        <v>15</v>
      </c>
      <c r="D36" s="27">
        <v>7321.4246086820476</v>
      </c>
      <c r="E36" s="12">
        <v>28</v>
      </c>
      <c r="F36" s="27">
        <v>14101.551690352369</v>
      </c>
      <c r="G36" s="12">
        <v>33</v>
      </c>
      <c r="H36" s="27">
        <v>19444.006116981669</v>
      </c>
      <c r="I36" s="12">
        <v>34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>
      <c r="A37" s="8" t="s">
        <v>36</v>
      </c>
      <c r="B37" s="27">
        <v>5255.2193028472575</v>
      </c>
      <c r="C37" s="12">
        <v>32</v>
      </c>
      <c r="D37" s="27">
        <v>9278.3457429987739</v>
      </c>
      <c r="E37" s="12">
        <v>33</v>
      </c>
      <c r="F37" s="27">
        <v>14740.652563111838</v>
      </c>
      <c r="G37" s="12">
        <v>35</v>
      </c>
      <c r="H37" s="27">
        <v>19606.257855469001</v>
      </c>
      <c r="I37" s="12">
        <v>35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>
      <c r="A38" s="105" t="s">
        <v>10</v>
      </c>
      <c r="B38" s="27">
        <v>3112.7270308134466</v>
      </c>
      <c r="C38" s="12">
        <v>13</v>
      </c>
      <c r="D38" s="27">
        <v>5940.436083217508</v>
      </c>
      <c r="E38" s="12">
        <v>18</v>
      </c>
      <c r="F38" s="27">
        <v>13033.725731591527</v>
      </c>
      <c r="G38" s="12">
        <v>31</v>
      </c>
      <c r="H38" s="27">
        <v>20010.251694600192</v>
      </c>
      <c r="I38" s="12">
        <v>36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>
      <c r="A39" s="105" t="s">
        <v>47</v>
      </c>
      <c r="B39" s="27">
        <v>7929.105870934407</v>
      </c>
      <c r="C39" s="12">
        <v>41</v>
      </c>
      <c r="D39" s="27">
        <v>10779.474845138679</v>
      </c>
      <c r="E39" s="12">
        <v>42</v>
      </c>
      <c r="F39" s="27">
        <v>15913.557226436895</v>
      </c>
      <c r="G39" s="12">
        <v>38</v>
      </c>
      <c r="H39" s="27">
        <v>20043.153091382443</v>
      </c>
      <c r="I39" s="12">
        <v>37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>
      <c r="A40" s="8" t="s">
        <v>46</v>
      </c>
      <c r="B40" s="27">
        <v>8524.4595458722415</v>
      </c>
      <c r="C40" s="12">
        <v>43</v>
      </c>
      <c r="D40" s="27">
        <v>10655.670591908784</v>
      </c>
      <c r="E40" s="12">
        <v>41</v>
      </c>
      <c r="F40" s="27">
        <v>16033.944599180282</v>
      </c>
      <c r="G40" s="12">
        <v>39</v>
      </c>
      <c r="H40" s="27">
        <v>20523.040622608976</v>
      </c>
      <c r="I40" s="12">
        <v>38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>
      <c r="A41" s="8" t="s">
        <v>33</v>
      </c>
      <c r="B41" s="27">
        <v>6525.1137489133152</v>
      </c>
      <c r="C41" s="12">
        <v>37</v>
      </c>
      <c r="D41" s="27">
        <v>9559.226805214561</v>
      </c>
      <c r="E41" s="12">
        <v>36</v>
      </c>
      <c r="F41" s="27">
        <v>15813.178927469564</v>
      </c>
      <c r="G41" s="12">
        <v>37</v>
      </c>
      <c r="H41" s="27">
        <v>20769.841493575546</v>
      </c>
      <c r="I41" s="12">
        <v>39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>
      <c r="A42" s="8" t="s">
        <v>6</v>
      </c>
      <c r="B42" s="27">
        <v>3323.4117051795083</v>
      </c>
      <c r="C42" s="12">
        <v>18</v>
      </c>
      <c r="D42" s="27">
        <v>10412.33242613459</v>
      </c>
      <c r="E42" s="12">
        <v>40</v>
      </c>
      <c r="F42" s="27">
        <v>16586.65721467838</v>
      </c>
      <c r="G42" s="12">
        <v>40</v>
      </c>
      <c r="H42" s="27">
        <v>21491.107166418067</v>
      </c>
      <c r="I42" s="12">
        <v>40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>
      <c r="A43" s="105" t="s">
        <v>29</v>
      </c>
      <c r="B43" s="27">
        <v>9706.3304221156595</v>
      </c>
      <c r="C43" s="12">
        <v>45</v>
      </c>
      <c r="D43" s="27">
        <v>11579.47436801408</v>
      </c>
      <c r="E43" s="12">
        <v>43</v>
      </c>
      <c r="F43" s="27">
        <v>17369.846372064043</v>
      </c>
      <c r="G43" s="12">
        <v>43</v>
      </c>
      <c r="H43" s="27">
        <v>22441.017023106579</v>
      </c>
      <c r="I43" s="12">
        <v>41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>
      <c r="A44" s="8" t="s">
        <v>37</v>
      </c>
      <c r="B44" s="27">
        <v>5970.5149923345589</v>
      </c>
      <c r="C44" s="12">
        <v>36</v>
      </c>
      <c r="D44" s="27">
        <v>10352.946421437209</v>
      </c>
      <c r="E44" s="12">
        <v>39</v>
      </c>
      <c r="F44" s="27">
        <v>16845.848225108173</v>
      </c>
      <c r="G44" s="12">
        <v>42</v>
      </c>
      <c r="H44" s="27">
        <v>22736.121314896725</v>
      </c>
      <c r="I44" s="12">
        <v>42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>
      <c r="A45" s="105" t="s">
        <v>21</v>
      </c>
      <c r="B45" s="27">
        <v>4748.5831367530918</v>
      </c>
      <c r="C45" s="12">
        <v>30</v>
      </c>
      <c r="D45" s="27">
        <v>9642.963910036804</v>
      </c>
      <c r="E45" s="12">
        <v>37</v>
      </c>
      <c r="F45" s="27">
        <v>16729.109777549358</v>
      </c>
      <c r="G45" s="12">
        <v>41</v>
      </c>
      <c r="H45" s="27">
        <v>23003.257154162471</v>
      </c>
      <c r="I45" s="12">
        <v>43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>
      <c r="A46" s="105" t="s">
        <v>40</v>
      </c>
      <c r="B46" s="27">
        <v>7197.7302374920901</v>
      </c>
      <c r="C46" s="12">
        <v>39</v>
      </c>
      <c r="D46" s="27">
        <v>12214.806779256032</v>
      </c>
      <c r="E46" s="12">
        <v>44</v>
      </c>
      <c r="F46" s="27">
        <v>18067.024703717354</v>
      </c>
      <c r="G46" s="12">
        <v>44</v>
      </c>
      <c r="H46" s="27">
        <v>23617.704845365148</v>
      </c>
      <c r="I46" s="12">
        <v>44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>
      <c r="A47" s="8" t="s">
        <v>53</v>
      </c>
      <c r="B47" s="27">
        <v>8175.0277145043165</v>
      </c>
      <c r="C47" s="12">
        <v>42</v>
      </c>
      <c r="D47" s="27">
        <v>13438.751946095299</v>
      </c>
      <c r="E47" s="12">
        <v>45</v>
      </c>
      <c r="F47" s="27">
        <v>21609.519417511776</v>
      </c>
      <c r="G47" s="12">
        <v>45</v>
      </c>
      <c r="H47" s="27">
        <v>25907.805146219333</v>
      </c>
      <c r="I47" s="12">
        <v>45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>
      <c r="A48" s="8" t="s">
        <v>42</v>
      </c>
      <c r="B48" s="27">
        <v>14211.987983002877</v>
      </c>
      <c r="C48" s="12">
        <v>50</v>
      </c>
      <c r="D48" s="27">
        <v>19585.863760525142</v>
      </c>
      <c r="E48" s="12">
        <v>50</v>
      </c>
      <c r="F48" s="27">
        <v>26380.031816306397</v>
      </c>
      <c r="G48" s="12">
        <v>47</v>
      </c>
      <c r="H48" s="27">
        <v>30781.072754676301</v>
      </c>
      <c r="I48" s="12">
        <v>46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>
      <c r="A49" s="8" t="s">
        <v>28</v>
      </c>
      <c r="B49" s="27">
        <v>11318.218920609053</v>
      </c>
      <c r="C49" s="12">
        <v>48</v>
      </c>
      <c r="D49" s="27">
        <v>17019.439786615883</v>
      </c>
      <c r="E49" s="12">
        <v>47</v>
      </c>
      <c r="F49" s="27">
        <v>25973.709240223921</v>
      </c>
      <c r="G49" s="12">
        <v>46</v>
      </c>
      <c r="H49" s="27">
        <v>34350.593624680303</v>
      </c>
      <c r="I49" s="12">
        <v>47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>
      <c r="A50" s="8" t="s">
        <v>34</v>
      </c>
      <c r="B50" s="27">
        <v>10063.948444873973</v>
      </c>
      <c r="C50" s="12">
        <v>46</v>
      </c>
      <c r="D50" s="27">
        <v>16908.529094823731</v>
      </c>
      <c r="E50" s="12">
        <v>46</v>
      </c>
      <c r="F50" s="27">
        <v>28101.803865857106</v>
      </c>
      <c r="G50" s="12">
        <v>48</v>
      </c>
      <c r="H50" s="27">
        <v>36399.178758193942</v>
      </c>
      <c r="I50" s="12">
        <v>48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>
      <c r="A51" s="105" t="s">
        <v>38</v>
      </c>
      <c r="B51" s="27">
        <v>10935.266734733112</v>
      </c>
      <c r="C51" s="12">
        <v>47</v>
      </c>
      <c r="D51" s="27">
        <v>18732.994765172414</v>
      </c>
      <c r="E51" s="12">
        <v>48</v>
      </c>
      <c r="F51" s="27">
        <v>29466.125405331495</v>
      </c>
      <c r="G51" s="12">
        <v>49</v>
      </c>
      <c r="H51" s="27">
        <v>38304.313673912045</v>
      </c>
      <c r="I51" s="12">
        <v>49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>
      <c r="A52" s="105" t="s">
        <v>50</v>
      </c>
      <c r="B52" s="27">
        <v>11578.444022096901</v>
      </c>
      <c r="C52" s="12">
        <v>49</v>
      </c>
      <c r="D52" s="27">
        <v>19072.677318949001</v>
      </c>
      <c r="E52" s="12">
        <v>49</v>
      </c>
      <c r="F52" s="27">
        <v>30847.179691394093</v>
      </c>
      <c r="G52" s="12">
        <v>50</v>
      </c>
      <c r="H52" s="27">
        <v>38922.329089745501</v>
      </c>
      <c r="I52" s="12">
        <v>50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>
      <c r="A53" s="105" t="s">
        <v>43</v>
      </c>
      <c r="B53" s="27">
        <v>14526.116954002016</v>
      </c>
      <c r="C53" s="12">
        <v>52</v>
      </c>
      <c r="D53" s="27">
        <v>23577.816419622501</v>
      </c>
      <c r="E53" s="12">
        <v>51</v>
      </c>
      <c r="F53" s="27">
        <v>37872.238534533848</v>
      </c>
      <c r="G53" s="12">
        <v>51</v>
      </c>
      <c r="H53" s="27">
        <v>47361.562435424377</v>
      </c>
      <c r="I53" s="12">
        <v>51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ht="15.75" thickBot="1">
      <c r="A54" s="106" t="s">
        <v>51</v>
      </c>
      <c r="B54" s="43">
        <v>14237.860490404817</v>
      </c>
      <c r="C54" s="13">
        <v>51</v>
      </c>
      <c r="D54" s="43">
        <v>23893.66251784244</v>
      </c>
      <c r="E54" s="12">
        <v>52</v>
      </c>
      <c r="F54" s="43">
        <v>38156.126517290017</v>
      </c>
      <c r="G54" s="12">
        <v>52</v>
      </c>
      <c r="H54" s="43">
        <v>50835.57817221334</v>
      </c>
      <c r="I54" s="12">
        <v>52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>
      <c r="D55" s="37"/>
      <c r="E55" s="37"/>
      <c r="F55" s="37"/>
      <c r="G55" s="37"/>
      <c r="H55" s="56"/>
      <c r="I55" s="37"/>
    </row>
  </sheetData>
  <autoFilter ref="A2:I54">
    <sortState ref="A3:I54">
      <sortCondition ref="I2:I54"/>
    </sortState>
  </autoFilter>
  <mergeCells count="4">
    <mergeCell ref="B1:C1"/>
    <mergeCell ref="D1:E1"/>
    <mergeCell ref="F1:G1"/>
    <mergeCell ref="H1:I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T54"/>
  <sheetViews>
    <sheetView workbookViewId="0"/>
  </sheetViews>
  <sheetFormatPr defaultRowHeight="15"/>
  <cols>
    <col min="1" max="1" width="47.28515625" customWidth="1"/>
    <col min="2" max="2" width="16.140625" style="67" customWidth="1"/>
    <col min="3" max="3" width="16.140625" customWidth="1"/>
    <col min="4" max="4" width="16.140625" style="67" customWidth="1"/>
    <col min="5" max="5" width="16.140625" customWidth="1"/>
    <col min="6" max="6" width="16.140625" style="67" customWidth="1"/>
    <col min="7" max="7" width="16.140625" customWidth="1"/>
    <col min="8" max="8" width="16.140625" style="67" customWidth="1"/>
    <col min="9" max="9" width="16.140625" customWidth="1"/>
  </cols>
  <sheetData>
    <row r="1" spans="1:46" ht="24" thickBot="1">
      <c r="A1" s="32" t="s">
        <v>4</v>
      </c>
      <c r="B1" s="142">
        <v>1996</v>
      </c>
      <c r="C1" s="143"/>
      <c r="D1" s="142">
        <v>2002</v>
      </c>
      <c r="E1" s="143"/>
      <c r="F1" s="142">
        <v>2007</v>
      </c>
      <c r="G1" s="143"/>
      <c r="H1" s="142">
        <v>2010</v>
      </c>
      <c r="I1" s="143"/>
    </row>
    <row r="2" spans="1:46" ht="39" customHeight="1" thickBot="1">
      <c r="A2" s="39" t="s">
        <v>74</v>
      </c>
      <c r="B2" s="64" t="s">
        <v>1</v>
      </c>
      <c r="C2" s="1" t="s">
        <v>9</v>
      </c>
      <c r="D2" s="64" t="s">
        <v>1</v>
      </c>
      <c r="E2" s="1" t="s">
        <v>9</v>
      </c>
      <c r="F2" s="64" t="s">
        <v>1</v>
      </c>
      <c r="G2" s="1" t="s">
        <v>9</v>
      </c>
      <c r="H2" s="64" t="s">
        <v>1</v>
      </c>
      <c r="I2" s="1" t="s">
        <v>9</v>
      </c>
    </row>
    <row r="3" spans="1:46">
      <c r="A3" s="8" t="s">
        <v>45</v>
      </c>
      <c r="B3" s="65">
        <v>0.11762105383809771</v>
      </c>
      <c r="C3" s="11">
        <v>35</v>
      </c>
      <c r="D3" s="65">
        <v>0.1104735066723721</v>
      </c>
      <c r="E3" s="11">
        <v>33</v>
      </c>
      <c r="F3" s="65">
        <v>0.1211483503882861</v>
      </c>
      <c r="G3" s="11">
        <v>34</v>
      </c>
      <c r="H3" s="68">
        <v>0.12636158287141</v>
      </c>
      <c r="I3" s="11">
        <v>34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>
      <c r="A4" s="8" t="s">
        <v>71</v>
      </c>
      <c r="B4" s="70">
        <v>9.1791235807894264E-2</v>
      </c>
      <c r="C4" s="12">
        <v>27</v>
      </c>
      <c r="D4" s="68">
        <v>4.37701291515145E-2</v>
      </c>
      <c r="E4" s="12">
        <v>8</v>
      </c>
      <c r="F4" s="68">
        <v>2.4344352108327433E-2</v>
      </c>
      <c r="G4" s="12">
        <v>3</v>
      </c>
      <c r="H4" s="68">
        <v>1.6662938652319267E-2</v>
      </c>
      <c r="I4" s="12">
        <v>1</v>
      </c>
    </row>
    <row r="5" spans="1:46">
      <c r="A5" s="8" t="s">
        <v>27</v>
      </c>
      <c r="B5" s="65">
        <v>8.4440012170406725E-2</v>
      </c>
      <c r="C5" s="12">
        <v>25</v>
      </c>
      <c r="D5" s="65">
        <v>8.7036875216195506E-2</v>
      </c>
      <c r="E5" s="12">
        <v>26</v>
      </c>
      <c r="F5" s="65">
        <v>9.6683854717832807E-2</v>
      </c>
      <c r="G5" s="12">
        <v>27</v>
      </c>
      <c r="H5" s="68">
        <v>9.9179751954128995E-2</v>
      </c>
      <c r="I5" s="12">
        <v>27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>
      <c r="A6" s="8" t="s">
        <v>48</v>
      </c>
      <c r="B6" s="65">
        <v>0.15767691485658392</v>
      </c>
      <c r="C6" s="12">
        <v>41</v>
      </c>
      <c r="D6" s="65">
        <v>0.14835915926858201</v>
      </c>
      <c r="E6" s="12">
        <v>39</v>
      </c>
      <c r="F6" s="65">
        <v>0.16453880880085434</v>
      </c>
      <c r="G6" s="12">
        <v>38</v>
      </c>
      <c r="H6" s="68">
        <v>0.16754339363457757</v>
      </c>
      <c r="I6" s="12">
        <v>38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>
      <c r="A7" s="8" t="s">
        <v>47</v>
      </c>
      <c r="B7" s="65">
        <v>0.15189977589742212</v>
      </c>
      <c r="C7" s="12">
        <v>40</v>
      </c>
      <c r="D7" s="65">
        <v>0.15556592673917344</v>
      </c>
      <c r="E7" s="12">
        <v>40</v>
      </c>
      <c r="F7" s="65">
        <v>0.1681041973507475</v>
      </c>
      <c r="G7" s="12">
        <v>39</v>
      </c>
      <c r="H7" s="68">
        <v>0.17006206814309516</v>
      </c>
      <c r="I7" s="12">
        <v>39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</row>
    <row r="8" spans="1:46">
      <c r="A8" s="8" t="s">
        <v>29</v>
      </c>
      <c r="B8" s="65">
        <v>0.10468510730981342</v>
      </c>
      <c r="C8" s="12">
        <v>32</v>
      </c>
      <c r="D8" s="65">
        <v>9.0654716663827906E-2</v>
      </c>
      <c r="E8" s="12">
        <v>27</v>
      </c>
      <c r="F8" s="65">
        <v>0.10352234066298516</v>
      </c>
      <c r="G8" s="12">
        <v>28</v>
      </c>
      <c r="H8" s="68">
        <v>0.10988369196962566</v>
      </c>
      <c r="I8" s="12">
        <v>28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>
      <c r="A9" s="8" t="s">
        <v>43</v>
      </c>
      <c r="B9" s="90">
        <v>0.25031934089818469</v>
      </c>
      <c r="C9" s="88">
        <v>50</v>
      </c>
      <c r="D9" s="70">
        <v>0.25871331514050677</v>
      </c>
      <c r="E9" s="12">
        <v>50</v>
      </c>
      <c r="F9" s="65">
        <v>0.28887651512881002</v>
      </c>
      <c r="G9" s="12">
        <v>48</v>
      </c>
      <c r="H9" s="65">
        <v>0.30465148639551709</v>
      </c>
      <c r="I9" s="12">
        <v>50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>
      <c r="A10" s="8" t="s">
        <v>57</v>
      </c>
      <c r="B10" s="65">
        <v>5.1528525962299031E-2</v>
      </c>
      <c r="C10" s="12">
        <v>12</v>
      </c>
      <c r="D10" s="65">
        <v>5.7094914169473009E-2</v>
      </c>
      <c r="E10" s="12">
        <v>17</v>
      </c>
      <c r="F10" s="65">
        <v>8.280398611237115E-2</v>
      </c>
      <c r="G10" s="12">
        <v>25</v>
      </c>
      <c r="H10" s="65">
        <v>9.7323883522500584E-2</v>
      </c>
      <c r="I10" s="12">
        <v>26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>
      <c r="A11" s="8" t="s">
        <v>52</v>
      </c>
      <c r="B11" s="65">
        <v>0.25753380489704442</v>
      </c>
      <c r="C11" s="12">
        <v>52</v>
      </c>
      <c r="D11" s="65">
        <v>0.24636987044199637</v>
      </c>
      <c r="E11" s="12">
        <v>47</v>
      </c>
      <c r="F11" s="65">
        <v>0.25885049635870644</v>
      </c>
      <c r="G11" s="12">
        <v>47</v>
      </c>
      <c r="H11" s="68">
        <v>0.25861522343261761</v>
      </c>
      <c r="I11" s="12">
        <v>47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</row>
    <row r="12" spans="1:46">
      <c r="A12" s="8" t="s">
        <v>34</v>
      </c>
      <c r="B12" s="65">
        <v>0.17304135716381261</v>
      </c>
      <c r="C12" s="89">
        <v>43</v>
      </c>
      <c r="D12" s="70">
        <v>0.19176093348441153</v>
      </c>
      <c r="E12" s="12">
        <v>43</v>
      </c>
      <c r="F12" s="65">
        <v>0.2208120808658158</v>
      </c>
      <c r="G12" s="12">
        <v>42</v>
      </c>
      <c r="H12" s="68">
        <v>0.21980591645573194</v>
      </c>
      <c r="I12" s="12">
        <v>42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</row>
    <row r="13" spans="1:46">
      <c r="A13" s="8" t="s">
        <v>12</v>
      </c>
      <c r="B13" s="65">
        <v>7.042108397906964E-2</v>
      </c>
      <c r="C13" s="12">
        <v>19</v>
      </c>
      <c r="D13" s="65">
        <v>6.9788356570247706E-2</v>
      </c>
      <c r="E13" s="12">
        <v>22</v>
      </c>
      <c r="F13" s="65">
        <v>7.3278530192572466E-2</v>
      </c>
      <c r="G13" s="12">
        <v>21</v>
      </c>
      <c r="H13" s="68">
        <v>7.6199225911933927E-2</v>
      </c>
      <c r="I13" s="12">
        <v>24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>
      <c r="A14" s="8" t="s">
        <v>8</v>
      </c>
      <c r="B14" s="65">
        <v>8.7031056942068252E-2</v>
      </c>
      <c r="C14" s="12">
        <v>26</v>
      </c>
      <c r="D14" s="65">
        <v>6.8212276265466623E-2</v>
      </c>
      <c r="E14" s="12">
        <v>20</v>
      </c>
      <c r="F14" s="65">
        <v>5.3029581805981128E-2</v>
      </c>
      <c r="G14" s="12">
        <v>15</v>
      </c>
      <c r="H14" s="68">
        <v>6.5672649857526147E-2</v>
      </c>
      <c r="I14" s="12">
        <v>19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>
      <c r="A15" s="8" t="s">
        <v>21</v>
      </c>
      <c r="B15" s="68">
        <v>7.6798848051786897E-2</v>
      </c>
      <c r="C15" s="12">
        <v>22</v>
      </c>
      <c r="D15" s="68">
        <v>8.3202685475656943E-2</v>
      </c>
      <c r="E15" s="12">
        <v>25</v>
      </c>
      <c r="F15" s="68">
        <v>6.9031336810286989E-2</v>
      </c>
      <c r="G15" s="12">
        <v>20</v>
      </c>
      <c r="H15" s="68">
        <v>5.8499450977494906E-2</v>
      </c>
      <c r="I15" s="12">
        <v>16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6">
      <c r="A16" s="8" t="s">
        <v>22</v>
      </c>
      <c r="B16" s="65">
        <v>9.7771878103411813E-2</v>
      </c>
      <c r="C16" s="12">
        <v>30</v>
      </c>
      <c r="D16" s="65">
        <v>9.8030015731707457E-2</v>
      </c>
      <c r="E16" s="12">
        <v>29</v>
      </c>
      <c r="F16" s="65">
        <v>0.11055833665951213</v>
      </c>
      <c r="G16" s="12">
        <v>30</v>
      </c>
      <c r="H16" s="68">
        <v>0.12161100338704645</v>
      </c>
      <c r="I16" s="12">
        <v>32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>
      <c r="A17" s="8" t="s">
        <v>17</v>
      </c>
      <c r="B17" s="65">
        <v>5.3210559191965205E-2</v>
      </c>
      <c r="C17" s="12">
        <v>15</v>
      </c>
      <c r="D17" s="65">
        <v>5.412780725550205E-2</v>
      </c>
      <c r="E17" s="12">
        <v>15</v>
      </c>
      <c r="F17" s="65">
        <v>5.9850842756208306E-2</v>
      </c>
      <c r="G17" s="12">
        <v>19</v>
      </c>
      <c r="H17" s="68">
        <v>6.843198726834307E-2</v>
      </c>
      <c r="I17" s="12">
        <v>20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>
      <c r="A18" s="8" t="s">
        <v>25</v>
      </c>
      <c r="B18" s="65">
        <v>3.7218160714952458E-2</v>
      </c>
      <c r="C18" s="12">
        <v>5</v>
      </c>
      <c r="D18" s="65">
        <v>3.6581897173483521E-2</v>
      </c>
      <c r="E18" s="12">
        <v>5</v>
      </c>
      <c r="F18" s="65">
        <v>4.0952712870205583E-2</v>
      </c>
      <c r="G18" s="12">
        <v>11</v>
      </c>
      <c r="H18" s="68">
        <v>4.1462030213536463E-2</v>
      </c>
      <c r="I18" s="12">
        <v>10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>
      <c r="A19" s="8" t="s">
        <v>40</v>
      </c>
      <c r="B19" s="65">
        <v>0.25657372317599442</v>
      </c>
      <c r="C19" s="12">
        <v>51</v>
      </c>
      <c r="D19" s="65">
        <v>0.28780024300210399</v>
      </c>
      <c r="E19" s="12">
        <v>52</v>
      </c>
      <c r="F19" s="65">
        <v>0.29510117115001894</v>
      </c>
      <c r="G19" s="12">
        <v>50</v>
      </c>
      <c r="H19" s="68">
        <v>0.28517816653954148</v>
      </c>
      <c r="I19" s="12">
        <v>48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0" spans="1:46">
      <c r="A20" s="8" t="s">
        <v>38</v>
      </c>
      <c r="B20" s="65">
        <v>0.24418462460387663</v>
      </c>
      <c r="C20" s="12">
        <v>49</v>
      </c>
      <c r="D20" s="65">
        <v>0.26317068084132977</v>
      </c>
      <c r="E20" s="12">
        <v>51</v>
      </c>
      <c r="F20" s="65">
        <v>0.29200608072547823</v>
      </c>
      <c r="G20" s="12">
        <v>49</v>
      </c>
      <c r="H20" s="68">
        <v>0.2924466209501419</v>
      </c>
      <c r="I20" s="12">
        <v>49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</row>
    <row r="21" spans="1:46">
      <c r="A21" s="8" t="s">
        <v>33</v>
      </c>
      <c r="B21" s="65">
        <v>0.12558875749808598</v>
      </c>
      <c r="C21" s="12">
        <v>36</v>
      </c>
      <c r="D21" s="65">
        <v>0.11570212102677013</v>
      </c>
      <c r="E21" s="12">
        <v>34</v>
      </c>
      <c r="F21" s="65">
        <v>0.1202951661760526</v>
      </c>
      <c r="G21" s="12">
        <v>33</v>
      </c>
      <c r="H21" s="68">
        <v>0.1241110064274087</v>
      </c>
      <c r="I21" s="12">
        <v>33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>
      <c r="A22" s="8" t="s">
        <v>15</v>
      </c>
      <c r="B22" s="65">
        <v>3.8075384333086201E-2</v>
      </c>
      <c r="C22" s="12">
        <v>6</v>
      </c>
      <c r="D22" s="65">
        <v>3.9387646224184905E-2</v>
      </c>
      <c r="E22" s="12">
        <v>6</v>
      </c>
      <c r="F22" s="65">
        <v>2.948056193552941E-2</v>
      </c>
      <c r="G22" s="12">
        <v>7</v>
      </c>
      <c r="H22" s="65">
        <v>2.7823523903316209E-2</v>
      </c>
      <c r="I22" s="12">
        <v>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>
      <c r="A23" s="8" t="s">
        <v>18</v>
      </c>
      <c r="B23" s="65">
        <v>0.19232188453443982</v>
      </c>
      <c r="C23" s="12">
        <v>45</v>
      </c>
      <c r="D23" s="65">
        <v>0.2538351507957578</v>
      </c>
      <c r="E23" s="12">
        <v>49</v>
      </c>
      <c r="F23" s="65">
        <v>0.33845641388100434</v>
      </c>
      <c r="G23" s="12">
        <v>51</v>
      </c>
      <c r="H23" s="68">
        <v>0.35112227763510129</v>
      </c>
      <c r="I23" s="12">
        <v>51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>
      <c r="A24" s="8" t="s">
        <v>44</v>
      </c>
      <c r="B24" s="70">
        <v>0.17310139227087146</v>
      </c>
      <c r="C24" s="12">
        <v>44</v>
      </c>
      <c r="D24" s="65">
        <v>0.25074935397800652</v>
      </c>
      <c r="E24" s="12">
        <v>48</v>
      </c>
      <c r="F24" s="65">
        <v>0.38860677313078279</v>
      </c>
      <c r="G24" s="12">
        <v>52</v>
      </c>
      <c r="H24" s="68">
        <v>0.38308842706499302</v>
      </c>
      <c r="I24" s="12">
        <v>52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>
      <c r="A25" s="8" t="s">
        <v>49</v>
      </c>
      <c r="B25" s="65">
        <v>0.23942843877762204</v>
      </c>
      <c r="C25" s="12">
        <v>48</v>
      </c>
      <c r="D25" s="65">
        <v>0.21256380958429899</v>
      </c>
      <c r="E25" s="12">
        <v>45</v>
      </c>
      <c r="F25" s="65">
        <v>0.23393104991979172</v>
      </c>
      <c r="G25" s="12">
        <v>44</v>
      </c>
      <c r="H25" s="68">
        <v>0.23125575716067259</v>
      </c>
      <c r="I25" s="12">
        <v>43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</row>
    <row r="26" spans="1:46">
      <c r="A26" s="8" t="s">
        <v>7</v>
      </c>
      <c r="B26" s="65">
        <v>1.7915495507729019E-2</v>
      </c>
      <c r="C26" s="12">
        <v>1</v>
      </c>
      <c r="D26" s="65">
        <v>2.0139252270810044E-2</v>
      </c>
      <c r="E26" s="12">
        <v>1</v>
      </c>
      <c r="F26" s="65">
        <v>2.1640725381097011E-2</v>
      </c>
      <c r="G26" s="12">
        <v>1</v>
      </c>
      <c r="H26" s="68">
        <v>2.0559673900099117E-2</v>
      </c>
      <c r="I26" s="12">
        <v>3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</row>
    <row r="27" spans="1:46">
      <c r="A27" s="8" t="s">
        <v>41</v>
      </c>
      <c r="B27" s="65">
        <v>5.9811933898695241E-2</v>
      </c>
      <c r="C27" s="12">
        <v>17</v>
      </c>
      <c r="D27" s="65">
        <v>0.11995601564717343</v>
      </c>
      <c r="E27" s="12">
        <v>35</v>
      </c>
      <c r="F27" s="65">
        <v>0.25662557602110359</v>
      </c>
      <c r="G27" s="12">
        <v>46</v>
      </c>
      <c r="H27" s="68">
        <v>0.24908769898193137</v>
      </c>
      <c r="I27" s="12">
        <v>45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</row>
    <row r="28" spans="1:46">
      <c r="A28" s="8" t="s">
        <v>30</v>
      </c>
      <c r="B28" s="65">
        <v>8.1082890703293151E-2</v>
      </c>
      <c r="C28" s="12">
        <v>24</v>
      </c>
      <c r="D28" s="65">
        <v>9.2194770679721816E-2</v>
      </c>
      <c r="E28" s="12">
        <v>28</v>
      </c>
      <c r="F28" s="65">
        <v>0.11501640810436696</v>
      </c>
      <c r="G28" s="12">
        <v>31</v>
      </c>
      <c r="H28" s="65">
        <v>0.11456600741692781</v>
      </c>
      <c r="I28" s="12">
        <v>30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</row>
    <row r="29" spans="1:46">
      <c r="A29" s="8" t="s">
        <v>11</v>
      </c>
      <c r="B29" s="91">
        <v>5.2420253873764269E-2</v>
      </c>
      <c r="C29" s="12">
        <v>13</v>
      </c>
      <c r="D29" s="65">
        <v>4.034507287213597E-2</v>
      </c>
      <c r="E29" s="12">
        <v>7</v>
      </c>
      <c r="F29" s="65">
        <v>2.2902128607606039E-2</v>
      </c>
      <c r="G29" s="12">
        <v>2</v>
      </c>
      <c r="H29" s="65">
        <v>1.6778769392920372E-2</v>
      </c>
      <c r="I29" s="12">
        <v>2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</row>
    <row r="30" spans="1:46">
      <c r="A30" s="8" t="s">
        <v>53</v>
      </c>
      <c r="B30" s="65">
        <v>0.17155032523873168</v>
      </c>
      <c r="C30" s="12">
        <v>42</v>
      </c>
      <c r="D30" s="65">
        <v>0.2014642934570896</v>
      </c>
      <c r="E30" s="12">
        <v>44</v>
      </c>
      <c r="F30" s="65">
        <v>0.22530060603666091</v>
      </c>
      <c r="G30" s="12">
        <v>43</v>
      </c>
      <c r="H30" s="65">
        <v>0.23351248375390427</v>
      </c>
      <c r="I30" s="12">
        <v>44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>
      <c r="A31" s="8" t="s">
        <v>16</v>
      </c>
      <c r="B31" s="65">
        <v>2.3787058466696064E-2</v>
      </c>
      <c r="C31" s="12">
        <v>2</v>
      </c>
      <c r="D31" s="65">
        <v>2.572712231407568E-2</v>
      </c>
      <c r="E31" s="12">
        <v>2</v>
      </c>
      <c r="F31" s="68">
        <v>2.8819670849568779E-2</v>
      </c>
      <c r="G31" s="12">
        <v>6</v>
      </c>
      <c r="H31" s="68">
        <v>3.1639801299556257E-2</v>
      </c>
      <c r="I31" s="12">
        <v>8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>
      <c r="A32" s="8" t="s">
        <v>13</v>
      </c>
      <c r="B32" s="65">
        <v>2.480278689365829E-2</v>
      </c>
      <c r="C32" s="12">
        <v>3</v>
      </c>
      <c r="D32" s="65">
        <v>2.6329155170431252E-2</v>
      </c>
      <c r="E32" s="12">
        <v>3</v>
      </c>
      <c r="F32" s="68">
        <v>2.5229825197855688E-2</v>
      </c>
      <c r="G32" s="12">
        <v>4</v>
      </c>
      <c r="H32" s="68">
        <v>2.8517384410592643E-2</v>
      </c>
      <c r="I32" s="12">
        <v>6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</row>
    <row r="33" spans="1:46">
      <c r="A33" s="8" t="s">
        <v>14</v>
      </c>
      <c r="B33" s="65">
        <v>3.0049403659192311E-2</v>
      </c>
      <c r="C33" s="12">
        <v>4</v>
      </c>
      <c r="D33" s="65">
        <v>2.7938836102612163E-2</v>
      </c>
      <c r="E33" s="12">
        <v>4</v>
      </c>
      <c r="F33" s="65">
        <v>2.8487708666061203E-2</v>
      </c>
      <c r="G33" s="12">
        <v>5</v>
      </c>
      <c r="H33" s="68">
        <v>4.0131003123245169E-2</v>
      </c>
      <c r="I33" s="12">
        <v>9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</row>
    <row r="34" spans="1:46">
      <c r="A34" s="8" t="s">
        <v>69</v>
      </c>
      <c r="B34" s="65">
        <v>0.11347717981845852</v>
      </c>
      <c r="C34" s="12">
        <v>33</v>
      </c>
      <c r="D34" s="65">
        <v>6.2416920853236448E-2</v>
      </c>
      <c r="E34" s="12">
        <v>18</v>
      </c>
      <c r="F34" s="68">
        <v>3.3425198854514379E-2</v>
      </c>
      <c r="G34" s="12">
        <v>8</v>
      </c>
      <c r="H34" s="68">
        <v>2.2534368460479209E-2</v>
      </c>
      <c r="I34" s="12">
        <v>4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</row>
    <row r="35" spans="1:46">
      <c r="A35" s="8" t="s">
        <v>26</v>
      </c>
      <c r="B35" s="65">
        <v>4.1668884428290434E-2</v>
      </c>
      <c r="C35" s="12">
        <v>8</v>
      </c>
      <c r="D35" s="65">
        <v>4.3814976811892684E-2</v>
      </c>
      <c r="E35" s="12">
        <v>9</v>
      </c>
      <c r="F35" s="68">
        <v>5.2320651532944552E-2</v>
      </c>
      <c r="G35" s="12">
        <v>14</v>
      </c>
      <c r="H35" s="68">
        <v>5.618655231828644E-2</v>
      </c>
      <c r="I35" s="12">
        <v>14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</row>
    <row r="36" spans="1:46">
      <c r="A36" s="8" t="s">
        <v>36</v>
      </c>
      <c r="B36" s="65">
        <v>0.14140241953192387</v>
      </c>
      <c r="C36" s="12">
        <v>38</v>
      </c>
      <c r="D36" s="65">
        <v>0.12381129126604024</v>
      </c>
      <c r="E36" s="12">
        <v>37</v>
      </c>
      <c r="F36" s="65">
        <v>7.3974871774277529E-2</v>
      </c>
      <c r="G36" s="12">
        <v>22</v>
      </c>
      <c r="H36" s="68">
        <v>6.3365975994477242E-2</v>
      </c>
      <c r="I36" s="12">
        <v>18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</row>
    <row r="37" spans="1:46">
      <c r="A37" s="8" t="s">
        <v>6</v>
      </c>
      <c r="B37" s="65">
        <v>7.0640572852524341E-2</v>
      </c>
      <c r="C37" s="12">
        <v>20</v>
      </c>
      <c r="D37" s="65">
        <v>7.5982730220733902E-2</v>
      </c>
      <c r="E37" s="12">
        <v>24</v>
      </c>
      <c r="F37" s="65">
        <v>4.0089395953909299E-2</v>
      </c>
      <c r="G37" s="12">
        <v>10</v>
      </c>
      <c r="H37" s="65">
        <v>5.0503628554326357E-2</v>
      </c>
      <c r="I37" s="12">
        <v>12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</row>
    <row r="38" spans="1:46">
      <c r="A38" s="8" t="s">
        <v>31</v>
      </c>
      <c r="B38" s="65">
        <v>5.0599124317741322E-2</v>
      </c>
      <c r="C38" s="12">
        <v>11</v>
      </c>
      <c r="D38" s="65">
        <v>5.5220971165614863E-2</v>
      </c>
      <c r="E38" s="12">
        <v>16</v>
      </c>
      <c r="F38" s="65">
        <v>5.9120621370212234E-2</v>
      </c>
      <c r="G38" s="12">
        <v>18</v>
      </c>
      <c r="H38" s="68">
        <v>5.7206741730431505E-2</v>
      </c>
      <c r="I38" s="12">
        <v>15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</row>
    <row r="39" spans="1:46">
      <c r="A39" s="8" t="s">
        <v>50</v>
      </c>
      <c r="B39" s="65">
        <v>0.19355157813267032</v>
      </c>
      <c r="C39" s="12">
        <v>46</v>
      </c>
      <c r="D39" s="65">
        <v>0.18841843025446456</v>
      </c>
      <c r="E39" s="12">
        <v>42</v>
      </c>
      <c r="F39" s="65">
        <v>0.19215523162875445</v>
      </c>
      <c r="G39" s="12">
        <v>40</v>
      </c>
      <c r="H39" s="65">
        <v>0.21245978944193594</v>
      </c>
      <c r="I39" s="12">
        <v>41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</row>
    <row r="40" spans="1:46">
      <c r="A40" s="8" t="s">
        <v>32</v>
      </c>
      <c r="B40" s="65">
        <v>6.0675790441593068E-2</v>
      </c>
      <c r="C40" s="12">
        <v>18</v>
      </c>
      <c r="D40" s="65">
        <v>6.8923704183211684E-2</v>
      </c>
      <c r="E40" s="12">
        <v>21</v>
      </c>
      <c r="F40" s="65">
        <v>7.465472101424471E-2</v>
      </c>
      <c r="G40" s="12">
        <v>24</v>
      </c>
      <c r="H40" s="68">
        <v>7.4498758818176844E-2</v>
      </c>
      <c r="I40" s="12">
        <v>23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</row>
    <row r="41" spans="1:46">
      <c r="A41" s="8" t="s">
        <v>35</v>
      </c>
      <c r="B41" s="65">
        <v>5.3892817358139909E-2</v>
      </c>
      <c r="C41" s="12">
        <v>16</v>
      </c>
      <c r="D41" s="65">
        <v>4.9070797788424818E-2</v>
      </c>
      <c r="E41" s="12">
        <v>10</v>
      </c>
      <c r="F41" s="65">
        <v>5.3403332867563019E-2</v>
      </c>
      <c r="G41" s="12">
        <v>16</v>
      </c>
      <c r="H41" s="68">
        <v>6.8849660608377911E-2</v>
      </c>
      <c r="I41" s="12">
        <v>21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</row>
    <row r="42" spans="1:46">
      <c r="A42" s="8" t="s">
        <v>28</v>
      </c>
      <c r="B42" s="65">
        <v>9.5762324205334023E-2</v>
      </c>
      <c r="C42" s="12">
        <v>28</v>
      </c>
      <c r="D42" s="65">
        <v>0.10757595471326876</v>
      </c>
      <c r="E42" s="12">
        <v>31</v>
      </c>
      <c r="F42" s="65">
        <v>0.1392102369835875</v>
      </c>
      <c r="G42" s="12">
        <v>36</v>
      </c>
      <c r="H42" s="68">
        <v>0.14722159347184596</v>
      </c>
      <c r="I42" s="12">
        <v>37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</row>
    <row r="43" spans="1:46">
      <c r="A43" s="8" t="s">
        <v>19</v>
      </c>
      <c r="B43" s="65">
        <v>3.9956446846253546E-2</v>
      </c>
      <c r="C43" s="12">
        <v>7</v>
      </c>
      <c r="D43" s="65">
        <v>4.9615792167666234E-2</v>
      </c>
      <c r="E43" s="12">
        <v>11</v>
      </c>
      <c r="F43" s="65">
        <v>5.5509085515242175E-2</v>
      </c>
      <c r="G43" s="12">
        <v>17</v>
      </c>
      <c r="H43" s="68">
        <v>5.450475437743247E-2</v>
      </c>
      <c r="I43" s="12">
        <v>13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</row>
    <row r="44" spans="1:46">
      <c r="A44" s="8" t="s">
        <v>42</v>
      </c>
      <c r="B44" s="65">
        <v>0.14994413462146308</v>
      </c>
      <c r="C44" s="12">
        <v>39</v>
      </c>
      <c r="D44" s="65">
        <v>0.16838595733107836</v>
      </c>
      <c r="E44" s="12">
        <v>41</v>
      </c>
      <c r="F44" s="65">
        <v>0.20324450816138637</v>
      </c>
      <c r="G44" s="12">
        <v>41</v>
      </c>
      <c r="H44" s="65">
        <v>0.20425842322085103</v>
      </c>
      <c r="I44" s="12">
        <v>40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</row>
    <row r="45" spans="1:46">
      <c r="A45" s="8" t="s">
        <v>24</v>
      </c>
      <c r="B45" s="65">
        <v>0.10398435851078959</v>
      </c>
      <c r="C45" s="12">
        <v>31</v>
      </c>
      <c r="D45" s="65">
        <v>0.10980723255165263</v>
      </c>
      <c r="E45" s="12">
        <v>32</v>
      </c>
      <c r="F45" s="65">
        <v>0.10666380101185212</v>
      </c>
      <c r="G45" s="12">
        <v>29</v>
      </c>
      <c r="H45" s="68">
        <v>0.11013476204329108</v>
      </c>
      <c r="I45" s="12">
        <v>29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</row>
    <row r="46" spans="1:46">
      <c r="A46" s="8" t="s">
        <v>51</v>
      </c>
      <c r="B46" s="65">
        <v>0.20806662997994566</v>
      </c>
      <c r="C46" s="12">
        <v>47</v>
      </c>
      <c r="D46" s="65">
        <v>0.21940219113056458</v>
      </c>
      <c r="E46" s="12">
        <v>46</v>
      </c>
      <c r="F46" s="65">
        <v>0.24531585335533032</v>
      </c>
      <c r="G46" s="12">
        <v>45</v>
      </c>
      <c r="H46" s="68">
        <v>0.24938947560852198</v>
      </c>
      <c r="I46" s="12">
        <v>46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</row>
    <row r="47" spans="1:46">
      <c r="A47" s="8" t="s">
        <v>39</v>
      </c>
      <c r="B47" s="65">
        <v>0.12706737737878382</v>
      </c>
      <c r="C47" s="12">
        <v>37</v>
      </c>
      <c r="D47" s="65">
        <v>0.1404275394210083</v>
      </c>
      <c r="E47" s="12">
        <v>38</v>
      </c>
      <c r="F47" s="65">
        <v>0.14303588169279635</v>
      </c>
      <c r="G47" s="12">
        <v>37</v>
      </c>
      <c r="H47" s="68">
        <v>0.1451130307994011</v>
      </c>
      <c r="I47" s="12">
        <v>36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</row>
    <row r="48" spans="1:46">
      <c r="A48" s="8" t="s">
        <v>46</v>
      </c>
      <c r="B48" s="65">
        <v>8.0675690161463462E-2</v>
      </c>
      <c r="C48" s="12">
        <v>23</v>
      </c>
      <c r="D48" s="65">
        <v>7.3329573842269319E-2</v>
      </c>
      <c r="E48" s="12">
        <v>23</v>
      </c>
      <c r="F48" s="65">
        <v>8.5986502739876486E-2</v>
      </c>
      <c r="G48" s="12">
        <v>26</v>
      </c>
      <c r="H48" s="68">
        <v>8.9024923403996176E-2</v>
      </c>
      <c r="I48" s="12">
        <v>25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</row>
    <row r="49" spans="1:46">
      <c r="A49" s="8" t="s">
        <v>23</v>
      </c>
      <c r="B49" s="65">
        <v>4.4460231843920991E-2</v>
      </c>
      <c r="C49" s="12">
        <v>9</v>
      </c>
      <c r="D49" s="65">
        <v>4.9731037173870681E-2</v>
      </c>
      <c r="E49" s="12">
        <v>12</v>
      </c>
      <c r="F49" s="65">
        <v>4.8175090719859842E-2</v>
      </c>
      <c r="G49" s="12">
        <v>12</v>
      </c>
      <c r="H49" s="65">
        <v>4.4184380140342483E-2</v>
      </c>
      <c r="I49" s="12">
        <v>11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</row>
    <row r="50" spans="1:46">
      <c r="A50" s="8" t="s">
        <v>37</v>
      </c>
      <c r="B50" s="65">
        <v>0.11707934427892686</v>
      </c>
      <c r="C50" s="12">
        <v>34</v>
      </c>
      <c r="D50" s="65">
        <v>0.12339288806095274</v>
      </c>
      <c r="E50" s="12">
        <v>36</v>
      </c>
      <c r="F50" s="65">
        <v>0.11829850534385346</v>
      </c>
      <c r="G50" s="12">
        <v>32</v>
      </c>
      <c r="H50" s="68">
        <v>0.11460935426825136</v>
      </c>
      <c r="I50" s="12">
        <v>31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</row>
    <row r="51" spans="1:46">
      <c r="A51" s="8" t="s">
        <v>20</v>
      </c>
      <c r="B51" s="65">
        <v>4.4560067971087816E-2</v>
      </c>
      <c r="C51" s="12">
        <v>10</v>
      </c>
      <c r="D51" s="65">
        <v>5.0264690743360735E-2</v>
      </c>
      <c r="E51" s="12">
        <v>13</v>
      </c>
      <c r="F51" s="65">
        <v>4.9498153712520143E-2</v>
      </c>
      <c r="G51" s="12">
        <v>13</v>
      </c>
      <c r="H51" s="68">
        <v>5.8631155404707522E-2</v>
      </c>
      <c r="I51" s="12">
        <v>17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</row>
    <row r="52" spans="1:46">
      <c r="A52" s="8" t="s">
        <v>56</v>
      </c>
      <c r="B52" s="65">
        <v>9.5874107354786367E-2</v>
      </c>
      <c r="C52" s="12">
        <v>29</v>
      </c>
      <c r="D52" s="65">
        <v>0.10221438548267352</v>
      </c>
      <c r="E52" s="12">
        <v>30</v>
      </c>
      <c r="F52" s="65">
        <v>0.12224321923037722</v>
      </c>
      <c r="G52" s="12">
        <v>35</v>
      </c>
      <c r="H52" s="68">
        <v>0.12672822034685072</v>
      </c>
      <c r="I52" s="12">
        <v>35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</row>
    <row r="53" spans="1:46">
      <c r="A53" s="8" t="s">
        <v>70</v>
      </c>
      <c r="B53" s="65">
        <v>5.3199824554448806E-2</v>
      </c>
      <c r="C53" s="12">
        <v>14</v>
      </c>
      <c r="D53" s="65">
        <v>6.4120344840401286E-2</v>
      </c>
      <c r="E53" s="12">
        <v>19</v>
      </c>
      <c r="F53" s="65">
        <v>7.404538376122459E-2</v>
      </c>
      <c r="G53" s="12">
        <v>23</v>
      </c>
      <c r="H53" s="68">
        <v>7.4216040292219398E-2</v>
      </c>
      <c r="I53" s="12">
        <v>22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</row>
    <row r="54" spans="1:46" ht="15.75" thickBot="1">
      <c r="A54" s="9" t="s">
        <v>10</v>
      </c>
      <c r="B54" s="66">
        <v>7.092017631837999E-2</v>
      </c>
      <c r="C54" s="13">
        <v>21</v>
      </c>
      <c r="D54" s="69">
        <v>5.286318046580233E-2</v>
      </c>
      <c r="E54" s="13">
        <v>14</v>
      </c>
      <c r="F54" s="69">
        <v>3.6009308576146162E-2</v>
      </c>
      <c r="G54" s="13">
        <v>9</v>
      </c>
      <c r="H54" s="81">
        <v>2.9152126088267796E-2</v>
      </c>
      <c r="I54" s="13">
        <v>7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</row>
  </sheetData>
  <autoFilter ref="A2:I54">
    <sortState ref="A3:I54">
      <sortCondition ref="A2:A54"/>
    </sortState>
  </autoFilter>
  <mergeCells count="4">
    <mergeCell ref="B1:C1"/>
    <mergeCell ref="D1:E1"/>
    <mergeCell ref="F1:G1"/>
    <mergeCell ref="H1:I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55"/>
  <sheetViews>
    <sheetView workbookViewId="0"/>
  </sheetViews>
  <sheetFormatPr defaultRowHeight="15"/>
  <cols>
    <col min="1" max="1" width="47.140625" customWidth="1"/>
    <col min="2" max="2" width="16" style="67" customWidth="1"/>
    <col min="3" max="3" width="16.7109375" customWidth="1"/>
    <col min="4" max="4" width="16.7109375" style="67" customWidth="1"/>
    <col min="5" max="5" width="16.7109375" customWidth="1"/>
    <col min="6" max="6" width="16.7109375" style="67" customWidth="1"/>
    <col min="7" max="7" width="16.7109375" customWidth="1"/>
    <col min="8" max="8" width="16.7109375" style="67" customWidth="1"/>
    <col min="9" max="9" width="16.7109375" customWidth="1"/>
  </cols>
  <sheetData>
    <row r="1" spans="1:43" ht="24" thickBot="1">
      <c r="A1" s="32" t="s">
        <v>4</v>
      </c>
      <c r="B1" s="142">
        <v>1996</v>
      </c>
      <c r="C1" s="143"/>
      <c r="D1" s="142">
        <v>2002</v>
      </c>
      <c r="E1" s="143"/>
      <c r="F1" s="142">
        <v>2007</v>
      </c>
      <c r="G1" s="143"/>
      <c r="H1" s="142">
        <v>2010</v>
      </c>
      <c r="I1" s="143"/>
    </row>
    <row r="2" spans="1:43" ht="38.25" customHeight="1" thickBot="1">
      <c r="A2" s="41" t="s">
        <v>75</v>
      </c>
      <c r="B2" s="71" t="s">
        <v>58</v>
      </c>
      <c r="C2" s="1" t="s">
        <v>9</v>
      </c>
      <c r="D2" s="71" t="str">
        <f>B2</f>
        <v>Health</v>
      </c>
      <c r="E2" s="1" t="s">
        <v>9</v>
      </c>
      <c r="F2" s="71" t="str">
        <f>B2</f>
        <v>Health</v>
      </c>
      <c r="G2" s="1" t="s">
        <v>9</v>
      </c>
      <c r="H2" s="71" t="str">
        <f>B2</f>
        <v>Health</v>
      </c>
      <c r="I2" s="1" t="s">
        <v>9</v>
      </c>
    </row>
    <row r="3" spans="1:43" ht="16.5" customHeight="1">
      <c r="A3" s="8" t="s">
        <v>45</v>
      </c>
      <c r="B3" s="99">
        <v>0.93507307640895942</v>
      </c>
      <c r="C3" s="12">
        <v>19</v>
      </c>
      <c r="D3" s="100">
        <v>0.85182183894470909</v>
      </c>
      <c r="E3" s="12">
        <v>21</v>
      </c>
      <c r="F3" s="101">
        <v>0.86461091212469321</v>
      </c>
      <c r="G3" s="12">
        <v>25</v>
      </c>
      <c r="H3" s="103">
        <v>0.88008162628896824</v>
      </c>
      <c r="I3" s="12">
        <v>27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>
      <c r="A4" s="8" t="s">
        <v>71</v>
      </c>
      <c r="B4" s="99">
        <v>0.93505597281123953</v>
      </c>
      <c r="C4" s="12">
        <v>18</v>
      </c>
      <c r="D4" s="100">
        <v>0.85922349619434102</v>
      </c>
      <c r="E4" s="12">
        <v>38</v>
      </c>
      <c r="F4" s="101">
        <v>0.87510577367966613</v>
      </c>
      <c r="G4" s="12">
        <v>44</v>
      </c>
      <c r="H4" s="103">
        <v>0.89028194127060567</v>
      </c>
      <c r="I4" s="12">
        <v>45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8" t="s">
        <v>27</v>
      </c>
      <c r="B5" s="99">
        <v>0.93915978677364753</v>
      </c>
      <c r="C5" s="12">
        <v>31</v>
      </c>
      <c r="D5" s="100">
        <v>0.85589191821990973</v>
      </c>
      <c r="E5" s="12">
        <v>29</v>
      </c>
      <c r="F5" s="101">
        <v>0.86447185043816765</v>
      </c>
      <c r="G5" s="12">
        <v>24</v>
      </c>
      <c r="H5" s="103">
        <v>0.87919844624763344</v>
      </c>
      <c r="I5" s="12">
        <v>23</v>
      </c>
    </row>
    <row r="6" spans="1:43">
      <c r="A6" s="8" t="s">
        <v>48</v>
      </c>
      <c r="B6" s="99">
        <v>0.93080947546357118</v>
      </c>
      <c r="C6" s="12">
        <v>7</v>
      </c>
      <c r="D6" s="100">
        <v>0.83643321371330359</v>
      </c>
      <c r="E6" s="12">
        <v>7</v>
      </c>
      <c r="F6" s="101">
        <v>0.84700539457025759</v>
      </c>
      <c r="G6" s="12">
        <v>5</v>
      </c>
      <c r="H6" s="103">
        <v>0.86497971237687077</v>
      </c>
      <c r="I6" s="12">
        <v>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8" t="s">
        <v>47</v>
      </c>
      <c r="B7" s="99">
        <v>0.93303042904794387</v>
      </c>
      <c r="C7" s="12">
        <v>15</v>
      </c>
      <c r="D7" s="100">
        <v>0.84196092378441489</v>
      </c>
      <c r="E7" s="12">
        <v>12</v>
      </c>
      <c r="F7" s="101">
        <v>0.85283135109860153</v>
      </c>
      <c r="G7" s="12">
        <v>10</v>
      </c>
      <c r="H7" s="103">
        <v>0.86963680728908366</v>
      </c>
      <c r="I7" s="12">
        <v>10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8" t="s">
        <v>29</v>
      </c>
      <c r="B8" s="99">
        <v>0.9398300442728611</v>
      </c>
      <c r="C8" s="12">
        <v>34</v>
      </c>
      <c r="D8" s="100">
        <v>0.84946702157984844</v>
      </c>
      <c r="E8" s="12">
        <v>16</v>
      </c>
      <c r="F8" s="101">
        <v>0.85682580890291216</v>
      </c>
      <c r="G8" s="12">
        <v>15</v>
      </c>
      <c r="H8" s="103">
        <v>0.87156815222497452</v>
      </c>
      <c r="I8" s="12">
        <v>14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>
      <c r="A9" s="8" t="s">
        <v>43</v>
      </c>
      <c r="B9" s="99">
        <v>0.94001554712604041</v>
      </c>
      <c r="C9" s="12">
        <v>36</v>
      </c>
      <c r="D9" s="100">
        <v>0.85801213270059962</v>
      </c>
      <c r="E9" s="12">
        <v>35</v>
      </c>
      <c r="F9" s="101">
        <v>0.86767339547123778</v>
      </c>
      <c r="G9" s="12">
        <v>32</v>
      </c>
      <c r="H9" s="103">
        <v>0.88287642738821315</v>
      </c>
      <c r="I9" s="12">
        <v>35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8" t="s">
        <v>57</v>
      </c>
      <c r="B10" s="99">
        <v>0.93924896706164496</v>
      </c>
      <c r="C10" s="12">
        <v>32</v>
      </c>
      <c r="D10" s="100">
        <v>0.85643504406358906</v>
      </c>
      <c r="E10" s="12">
        <v>30</v>
      </c>
      <c r="F10" s="101">
        <v>0.86625508397771256</v>
      </c>
      <c r="G10" s="12">
        <v>30</v>
      </c>
      <c r="H10" s="103">
        <v>0.8801397084893714</v>
      </c>
      <c r="I10" s="12">
        <v>28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8" t="s">
        <v>52</v>
      </c>
      <c r="B11" s="99">
        <v>0.92951487625421103</v>
      </c>
      <c r="C11" s="12">
        <v>5</v>
      </c>
      <c r="D11" s="100">
        <v>0.8208166856664425</v>
      </c>
      <c r="E11" s="12">
        <v>1</v>
      </c>
      <c r="F11" s="101">
        <v>0.8305030597603722</v>
      </c>
      <c r="G11" s="12">
        <v>1</v>
      </c>
      <c r="H11" s="103">
        <v>0.84940493352099322</v>
      </c>
      <c r="I11" s="12">
        <v>1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>
      <c r="A12" s="8" t="s">
        <v>34</v>
      </c>
      <c r="B12" s="99">
        <v>0.94118091846096763</v>
      </c>
      <c r="C12" s="12">
        <v>40</v>
      </c>
      <c r="D12" s="100">
        <v>0.85275824856076421</v>
      </c>
      <c r="E12" s="12">
        <v>24</v>
      </c>
      <c r="F12" s="101">
        <v>0.8598371527815688</v>
      </c>
      <c r="G12" s="12">
        <v>18</v>
      </c>
      <c r="H12" s="103">
        <v>0.8745815362385545</v>
      </c>
      <c r="I12" s="12">
        <v>17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>
      <c r="A13" s="8" t="s">
        <v>12</v>
      </c>
      <c r="B13" s="99">
        <v>0.94328735449754764</v>
      </c>
      <c r="C13" s="12">
        <v>46</v>
      </c>
      <c r="D13" s="100">
        <v>0.86305008137822825</v>
      </c>
      <c r="E13" s="12">
        <v>41</v>
      </c>
      <c r="F13" s="101">
        <v>0.87045292839543675</v>
      </c>
      <c r="G13" s="12">
        <v>37</v>
      </c>
      <c r="H13" s="103">
        <v>0.88323561714445853</v>
      </c>
      <c r="I13" s="12">
        <v>36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>
      <c r="A14" s="8" t="s">
        <v>8</v>
      </c>
      <c r="B14" s="99">
        <v>0.93175730442195381</v>
      </c>
      <c r="C14" s="12">
        <v>12</v>
      </c>
      <c r="D14" s="100">
        <v>0.85530279799986397</v>
      </c>
      <c r="E14" s="12">
        <v>27</v>
      </c>
      <c r="F14" s="101">
        <v>0.87321094891091611</v>
      </c>
      <c r="G14" s="12">
        <v>40</v>
      </c>
      <c r="H14" s="103">
        <v>0.88883257751772793</v>
      </c>
      <c r="I14" s="12">
        <v>42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>
      <c r="A15" s="8" t="s">
        <v>21</v>
      </c>
      <c r="B15" s="99">
        <v>0.93810304842713599</v>
      </c>
      <c r="C15" s="12">
        <v>29</v>
      </c>
      <c r="D15" s="100">
        <v>0.86763564575227115</v>
      </c>
      <c r="E15" s="12">
        <v>45</v>
      </c>
      <c r="F15" s="101">
        <v>0.88502989947361843</v>
      </c>
      <c r="G15" s="12">
        <v>50</v>
      </c>
      <c r="H15" s="103">
        <v>0.8997933610507598</v>
      </c>
      <c r="I15" s="12">
        <v>51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>
      <c r="A16" s="8" t="s">
        <v>22</v>
      </c>
      <c r="B16" s="99">
        <v>0.94344322976267136</v>
      </c>
      <c r="C16" s="12">
        <v>47</v>
      </c>
      <c r="D16" s="100">
        <v>0.87036810094322892</v>
      </c>
      <c r="E16" s="12">
        <v>49</v>
      </c>
      <c r="F16" s="101">
        <v>0.88023500001509691</v>
      </c>
      <c r="G16" s="12">
        <v>48</v>
      </c>
      <c r="H16" s="103">
        <v>0.89246403231225857</v>
      </c>
      <c r="I16" s="12">
        <v>48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>
      <c r="A17" s="8" t="s">
        <v>17</v>
      </c>
      <c r="B17" s="99">
        <v>0.94307613445668115</v>
      </c>
      <c r="C17" s="12">
        <v>45</v>
      </c>
      <c r="D17" s="100">
        <v>0.86609457322430994</v>
      </c>
      <c r="E17" s="12">
        <v>43</v>
      </c>
      <c r="F17" s="101">
        <v>0.87475165645910768</v>
      </c>
      <c r="G17" s="12">
        <v>42</v>
      </c>
      <c r="H17" s="103">
        <v>0.88726638063712615</v>
      </c>
      <c r="I17" s="12">
        <v>40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>
      <c r="A18" s="8" t="s">
        <v>25</v>
      </c>
      <c r="B18" s="99">
        <v>0.93695960337495698</v>
      </c>
      <c r="C18" s="12">
        <v>23</v>
      </c>
      <c r="D18" s="100">
        <v>0.85848397491841799</v>
      </c>
      <c r="E18" s="12">
        <v>37</v>
      </c>
      <c r="F18" s="101">
        <v>0.87023354878517556</v>
      </c>
      <c r="G18" s="12">
        <v>36</v>
      </c>
      <c r="H18" s="103">
        <v>0.88461606713306018</v>
      </c>
      <c r="I18" s="12">
        <v>37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>
      <c r="A19" s="8" t="s">
        <v>40</v>
      </c>
      <c r="B19" s="99">
        <v>0.9316449531382186</v>
      </c>
      <c r="C19" s="12">
        <v>11</v>
      </c>
      <c r="D19" s="100">
        <v>0.84365999578165662</v>
      </c>
      <c r="E19" s="12">
        <v>14</v>
      </c>
      <c r="F19" s="101">
        <v>0.85841805291604012</v>
      </c>
      <c r="G19" s="12">
        <v>16</v>
      </c>
      <c r="H19" s="103">
        <v>0.87537619220346474</v>
      </c>
      <c r="I19" s="12">
        <v>18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>
      <c r="A20" s="8" t="s">
        <v>38</v>
      </c>
      <c r="B20" s="99">
        <v>0.93754227593309869</v>
      </c>
      <c r="C20" s="12">
        <v>26</v>
      </c>
      <c r="D20" s="100">
        <v>0.85553271276669518</v>
      </c>
      <c r="E20" s="12">
        <v>28</v>
      </c>
      <c r="F20" s="101">
        <v>0.86622791941577904</v>
      </c>
      <c r="G20" s="12">
        <v>29</v>
      </c>
      <c r="H20" s="103">
        <v>0.88209896937644716</v>
      </c>
      <c r="I20" s="12">
        <v>34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>
      <c r="A21" s="8" t="s">
        <v>33</v>
      </c>
      <c r="B21" s="99">
        <v>0.92202597420513921</v>
      </c>
      <c r="C21" s="12">
        <v>2</v>
      </c>
      <c r="D21" s="100">
        <v>0.83375507078198585</v>
      </c>
      <c r="E21" s="12">
        <v>5</v>
      </c>
      <c r="F21" s="101">
        <v>0.85303108597020039</v>
      </c>
      <c r="G21" s="12">
        <v>11</v>
      </c>
      <c r="H21" s="103">
        <v>0.87150044545802263</v>
      </c>
      <c r="I21" s="12">
        <v>13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>
      <c r="A22" s="8" t="s">
        <v>15</v>
      </c>
      <c r="B22" s="99">
        <v>0.94075970462876257</v>
      </c>
      <c r="C22" s="12">
        <v>39</v>
      </c>
      <c r="D22" s="100">
        <v>0.87246353454850656</v>
      </c>
      <c r="E22" s="12">
        <v>50</v>
      </c>
      <c r="F22" s="101">
        <v>0.88654695396455563</v>
      </c>
      <c r="G22" s="12">
        <v>51</v>
      </c>
      <c r="H22" s="103">
        <v>0.89960053653173278</v>
      </c>
      <c r="I22" s="12">
        <v>50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>
      <c r="A23" s="8" t="s">
        <v>18</v>
      </c>
      <c r="B23" s="99">
        <v>0.93231099602765954</v>
      </c>
      <c r="C23" s="12">
        <v>14</v>
      </c>
      <c r="D23" s="100">
        <v>0.84813214049890462</v>
      </c>
      <c r="E23" s="12">
        <v>15</v>
      </c>
      <c r="F23" s="101">
        <v>0.86250704421286317</v>
      </c>
      <c r="G23" s="12">
        <v>22</v>
      </c>
      <c r="H23" s="103">
        <v>0.87849993474776411</v>
      </c>
      <c r="I23" s="12">
        <v>22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>
      <c r="A24" s="8" t="s">
        <v>44</v>
      </c>
      <c r="B24" s="99">
        <v>0.92938313330933087</v>
      </c>
      <c r="C24" s="12">
        <v>4</v>
      </c>
      <c r="D24" s="100">
        <v>0.8411348044976692</v>
      </c>
      <c r="E24" s="12">
        <v>9</v>
      </c>
      <c r="F24" s="101">
        <v>0.85361141879195446</v>
      </c>
      <c r="G24" s="12">
        <v>13</v>
      </c>
      <c r="H24" s="103">
        <v>0.87026880314604171</v>
      </c>
      <c r="I24" s="12">
        <v>11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>
      <c r="A25" s="8" t="s">
        <v>49</v>
      </c>
      <c r="B25" s="99">
        <v>0.93130284706807487</v>
      </c>
      <c r="C25" s="12">
        <v>10</v>
      </c>
      <c r="D25" s="100">
        <v>0.82992898326443409</v>
      </c>
      <c r="E25" s="12">
        <v>3</v>
      </c>
      <c r="F25" s="101">
        <v>0.84310850687938821</v>
      </c>
      <c r="G25" s="12">
        <v>3</v>
      </c>
      <c r="H25" s="103">
        <v>0.86177974724777517</v>
      </c>
      <c r="I25" s="12">
        <v>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>
      <c r="A26" s="8" t="s">
        <v>7</v>
      </c>
      <c r="B26" s="99">
        <v>0.94628532385853625</v>
      </c>
      <c r="C26" s="12">
        <v>51</v>
      </c>
      <c r="D26" s="100">
        <v>0.87584722359003087</v>
      </c>
      <c r="E26" s="12">
        <v>52</v>
      </c>
      <c r="F26" s="101">
        <v>0.88333024574233776</v>
      </c>
      <c r="G26" s="12">
        <v>49</v>
      </c>
      <c r="H26" s="103">
        <v>0.89478730275626883</v>
      </c>
      <c r="I26" s="12">
        <v>49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>
      <c r="A27" s="8" t="s">
        <v>41</v>
      </c>
      <c r="B27" s="99">
        <v>0.93777350936812087</v>
      </c>
      <c r="C27" s="12">
        <v>28</v>
      </c>
      <c r="D27" s="100">
        <v>0.84162670307565357</v>
      </c>
      <c r="E27" s="12">
        <v>11</v>
      </c>
      <c r="F27" s="101">
        <v>0.84972748619099492</v>
      </c>
      <c r="G27" s="12">
        <v>7</v>
      </c>
      <c r="H27" s="103">
        <v>0.86584851708841504</v>
      </c>
      <c r="I27" s="12">
        <v>7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>
      <c r="A28" s="8" t="s">
        <v>30</v>
      </c>
      <c r="B28" s="99">
        <v>0.92120267753209628</v>
      </c>
      <c r="C28" s="12">
        <v>1</v>
      </c>
      <c r="D28" s="100">
        <v>0.82196893440812269</v>
      </c>
      <c r="E28" s="12">
        <v>2</v>
      </c>
      <c r="F28" s="101">
        <v>0.8375575025425035</v>
      </c>
      <c r="G28" s="12">
        <v>2</v>
      </c>
      <c r="H28" s="103">
        <v>0.85721635353542769</v>
      </c>
      <c r="I28" s="12">
        <v>2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>
      <c r="A29" s="8" t="s">
        <v>11</v>
      </c>
      <c r="B29" s="99">
        <v>0.93365440002484645</v>
      </c>
      <c r="C29" s="12">
        <v>16</v>
      </c>
      <c r="D29" s="100">
        <v>0.85752211695217961</v>
      </c>
      <c r="E29" s="12">
        <v>34</v>
      </c>
      <c r="F29" s="101">
        <v>0.87361086195567372</v>
      </c>
      <c r="G29" s="12">
        <v>41</v>
      </c>
      <c r="H29" s="103">
        <v>0.88885433532334779</v>
      </c>
      <c r="I29" s="12">
        <v>43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>
      <c r="A30" s="8" t="s">
        <v>53</v>
      </c>
      <c r="B30" s="99">
        <v>0.93189616233056882</v>
      </c>
      <c r="C30" s="12">
        <v>13</v>
      </c>
      <c r="D30" s="100">
        <v>0.84125063866123706</v>
      </c>
      <c r="E30" s="12">
        <v>10</v>
      </c>
      <c r="F30" s="101">
        <v>0.85333181617207488</v>
      </c>
      <c r="G30" s="12">
        <v>12</v>
      </c>
      <c r="H30" s="103">
        <v>0.87039256474780469</v>
      </c>
      <c r="I30" s="12">
        <v>12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>
      <c r="A31" s="8" t="s">
        <v>16</v>
      </c>
      <c r="B31" s="99">
        <v>0.94457664582038381</v>
      </c>
      <c r="C31" s="12">
        <v>50</v>
      </c>
      <c r="D31" s="100">
        <v>0.86849081636632541</v>
      </c>
      <c r="E31" s="12">
        <v>47</v>
      </c>
      <c r="F31" s="101">
        <v>0.87577098814079579</v>
      </c>
      <c r="G31" s="12">
        <v>45</v>
      </c>
      <c r="H31" s="103">
        <v>0.88834818493303036</v>
      </c>
      <c r="I31" s="12">
        <v>41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>
      <c r="A32" s="8" t="s">
        <v>13</v>
      </c>
      <c r="B32" s="99">
        <v>0.94058016938864819</v>
      </c>
      <c r="C32" s="12">
        <v>38</v>
      </c>
      <c r="D32" s="100">
        <v>0.87316726186704596</v>
      </c>
      <c r="E32" s="12">
        <v>51</v>
      </c>
      <c r="F32" s="101">
        <v>0.88813164944609069</v>
      </c>
      <c r="G32" s="12">
        <v>52</v>
      </c>
      <c r="H32" s="103">
        <v>0.90063134522594668</v>
      </c>
      <c r="I32" s="12">
        <v>52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>
      <c r="A33" s="8" t="s">
        <v>14</v>
      </c>
      <c r="B33" s="99">
        <v>0.94285839922952952</v>
      </c>
      <c r="C33" s="12">
        <v>44</v>
      </c>
      <c r="D33" s="100">
        <v>0.86810781771311651</v>
      </c>
      <c r="E33" s="12">
        <v>46</v>
      </c>
      <c r="F33" s="101">
        <v>0.87790834675572138</v>
      </c>
      <c r="G33" s="12">
        <v>47</v>
      </c>
      <c r="H33" s="103">
        <v>0.89045993386716216</v>
      </c>
      <c r="I33" s="12">
        <v>46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>
      <c r="A34" s="8" t="s">
        <v>69</v>
      </c>
      <c r="B34" s="99">
        <v>0.93768462679345854</v>
      </c>
      <c r="C34" s="12">
        <v>27</v>
      </c>
      <c r="D34" s="100">
        <v>0.85173400280023004</v>
      </c>
      <c r="E34" s="12">
        <v>20</v>
      </c>
      <c r="F34" s="101">
        <v>0.86091956019069216</v>
      </c>
      <c r="G34" s="12">
        <v>19</v>
      </c>
      <c r="H34" s="103">
        <v>0.87585900034450015</v>
      </c>
      <c r="I34" s="12">
        <v>19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>
      <c r="A35" s="8" t="s">
        <v>26</v>
      </c>
      <c r="B35" s="99">
        <v>0.93984201685463287</v>
      </c>
      <c r="C35" s="12">
        <v>35</v>
      </c>
      <c r="D35" s="100">
        <v>0.85651519329756765</v>
      </c>
      <c r="E35" s="12">
        <v>31</v>
      </c>
      <c r="F35" s="101">
        <v>0.86468700725499115</v>
      </c>
      <c r="G35" s="12">
        <v>26</v>
      </c>
      <c r="H35" s="103">
        <v>0.87920691935355944</v>
      </c>
      <c r="I35" s="12">
        <v>24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>
      <c r="A36" s="8" t="s">
        <v>36</v>
      </c>
      <c r="B36" s="99">
        <v>0.92744716023846807</v>
      </c>
      <c r="C36" s="12">
        <v>3</v>
      </c>
      <c r="D36" s="100">
        <v>0.83604181375499398</v>
      </c>
      <c r="E36" s="12">
        <v>6</v>
      </c>
      <c r="F36" s="101">
        <v>0.84892269023833788</v>
      </c>
      <c r="G36" s="12">
        <v>6</v>
      </c>
      <c r="H36" s="103">
        <v>0.86606443809357481</v>
      </c>
      <c r="I36" s="12">
        <v>8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>
      <c r="A37" s="8" t="s">
        <v>6</v>
      </c>
      <c r="B37" s="99">
        <v>0.93576785931831064</v>
      </c>
      <c r="C37" s="12">
        <v>21</v>
      </c>
      <c r="D37" s="100">
        <v>0.83796665187156338</v>
      </c>
      <c r="E37" s="12">
        <v>8</v>
      </c>
      <c r="F37" s="101">
        <v>0.84980379475953949</v>
      </c>
      <c r="G37" s="12">
        <v>8</v>
      </c>
      <c r="H37" s="103">
        <v>0.86720184924608545</v>
      </c>
      <c r="I37" s="12">
        <v>9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>
      <c r="A38" s="8" t="s">
        <v>31</v>
      </c>
      <c r="B38" s="99">
        <v>0.93721639146532021</v>
      </c>
      <c r="C38" s="12">
        <v>24</v>
      </c>
      <c r="D38" s="100">
        <v>0.85393763709221082</v>
      </c>
      <c r="E38" s="12">
        <v>25</v>
      </c>
      <c r="F38" s="101">
        <v>0.86616026674848945</v>
      </c>
      <c r="G38" s="12">
        <v>28</v>
      </c>
      <c r="H38" s="103">
        <v>0.88171582034304563</v>
      </c>
      <c r="I38" s="12">
        <v>33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>
      <c r="A39" s="8" t="s">
        <v>50</v>
      </c>
      <c r="B39" s="99">
        <v>0.93558287772666815</v>
      </c>
      <c r="C39" s="12">
        <v>20</v>
      </c>
      <c r="D39" s="100">
        <v>0.8503665245527765</v>
      </c>
      <c r="E39" s="12">
        <v>18</v>
      </c>
      <c r="F39" s="101">
        <v>0.86128963547049298</v>
      </c>
      <c r="G39" s="12">
        <v>20</v>
      </c>
      <c r="H39" s="103">
        <v>0.87681003427842918</v>
      </c>
      <c r="I39" s="12">
        <v>20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>
      <c r="A40" s="8" t="s">
        <v>32</v>
      </c>
      <c r="B40" s="99">
        <v>0.94191577418594497</v>
      </c>
      <c r="C40" s="12">
        <v>43</v>
      </c>
      <c r="D40" s="100">
        <v>0.85941299286979289</v>
      </c>
      <c r="E40" s="12">
        <v>39</v>
      </c>
      <c r="F40" s="101">
        <v>0.86807853414304059</v>
      </c>
      <c r="G40" s="12">
        <v>34</v>
      </c>
      <c r="H40" s="103">
        <v>0.88158667187865569</v>
      </c>
      <c r="I40" s="12">
        <v>32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>
      <c r="A41" s="8" t="s">
        <v>35</v>
      </c>
      <c r="B41" s="99">
        <v>0.9394101519719269</v>
      </c>
      <c r="C41" s="12">
        <v>33</v>
      </c>
      <c r="D41" s="100">
        <v>0.85840600357034291</v>
      </c>
      <c r="E41" s="12">
        <v>36</v>
      </c>
      <c r="F41" s="101">
        <v>0.86772875364071222</v>
      </c>
      <c r="G41" s="12">
        <v>33</v>
      </c>
      <c r="H41" s="103">
        <v>0.881496095716088</v>
      </c>
      <c r="I41" s="12">
        <v>31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>
      <c r="A42" s="8" t="s">
        <v>28</v>
      </c>
      <c r="B42" s="99">
        <v>0.94797941584472589</v>
      </c>
      <c r="C42" s="12">
        <v>52</v>
      </c>
      <c r="D42" s="100">
        <v>0.86713344210167786</v>
      </c>
      <c r="E42" s="12">
        <v>44</v>
      </c>
      <c r="F42" s="101">
        <v>0.87179509591042614</v>
      </c>
      <c r="G42" s="12">
        <v>38</v>
      </c>
      <c r="H42" s="103">
        <v>0.8851416873747342</v>
      </c>
      <c r="I42" s="12">
        <v>39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>
      <c r="A43" s="8" t="s">
        <v>19</v>
      </c>
      <c r="B43" s="99">
        <v>0.93900601717178023</v>
      </c>
      <c r="C43" s="12">
        <v>30</v>
      </c>
      <c r="D43" s="100">
        <v>0.85720837325948374</v>
      </c>
      <c r="E43" s="12">
        <v>32</v>
      </c>
      <c r="F43" s="101">
        <v>0.86529532326070424</v>
      </c>
      <c r="G43" s="12">
        <v>27</v>
      </c>
      <c r="H43" s="103">
        <v>0.87950418109123762</v>
      </c>
      <c r="I43" s="12">
        <v>26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>
      <c r="A44" s="8" t="s">
        <v>42</v>
      </c>
      <c r="B44" s="99">
        <v>0.93110814710481349</v>
      </c>
      <c r="C44" s="12">
        <v>9</v>
      </c>
      <c r="D44" s="100">
        <v>0.83312124867521042</v>
      </c>
      <c r="E44" s="12">
        <v>4</v>
      </c>
      <c r="F44" s="101">
        <v>0.84517097430740296</v>
      </c>
      <c r="G44" s="12">
        <v>4</v>
      </c>
      <c r="H44" s="103">
        <v>0.86312318799895227</v>
      </c>
      <c r="I44" s="12">
        <v>5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>
      <c r="A45" s="8" t="s">
        <v>24</v>
      </c>
      <c r="B45" s="99">
        <v>0.93750500887116417</v>
      </c>
      <c r="C45" s="12">
        <v>25</v>
      </c>
      <c r="D45" s="100">
        <v>0.85498393992511612</v>
      </c>
      <c r="E45" s="12">
        <v>26</v>
      </c>
      <c r="F45" s="101">
        <v>0.86627309904584793</v>
      </c>
      <c r="G45" s="12">
        <v>31</v>
      </c>
      <c r="H45" s="103">
        <v>0.88087301813151431</v>
      </c>
      <c r="I45" s="12">
        <v>30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>
      <c r="A46" s="8" t="s">
        <v>51</v>
      </c>
      <c r="B46" s="99">
        <v>0.93450959269427403</v>
      </c>
      <c r="C46" s="12">
        <v>17</v>
      </c>
      <c r="D46" s="100">
        <v>0.85015394119785459</v>
      </c>
      <c r="E46" s="12">
        <v>17</v>
      </c>
      <c r="F46" s="101">
        <v>0.86282017804115063</v>
      </c>
      <c r="G46" s="12">
        <v>23</v>
      </c>
      <c r="H46" s="103">
        <v>0.87947307292626375</v>
      </c>
      <c r="I46" s="12">
        <v>25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>
      <c r="A47" s="8" t="s">
        <v>39</v>
      </c>
      <c r="B47" s="99">
        <v>0.93000460285360542</v>
      </c>
      <c r="C47" s="12">
        <v>6</v>
      </c>
      <c r="D47" s="100">
        <v>0.84288167679110404</v>
      </c>
      <c r="E47" s="12">
        <v>13</v>
      </c>
      <c r="F47" s="101">
        <v>0.85511739559777222</v>
      </c>
      <c r="G47" s="12">
        <v>14</v>
      </c>
      <c r="H47" s="103">
        <v>0.87169547240602907</v>
      </c>
      <c r="I47" s="12">
        <v>15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>
      <c r="A48" s="8" t="s">
        <v>46</v>
      </c>
      <c r="B48" s="99">
        <v>0.94145351946858225</v>
      </c>
      <c r="C48" s="12">
        <v>41</v>
      </c>
      <c r="D48" s="100">
        <v>0.85192881978108059</v>
      </c>
      <c r="E48" s="12">
        <v>22</v>
      </c>
      <c r="F48" s="101">
        <v>0.85921083804131015</v>
      </c>
      <c r="G48" s="12">
        <v>17</v>
      </c>
      <c r="H48" s="103">
        <v>0.87421128928907788</v>
      </c>
      <c r="I48" s="12">
        <v>16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>
      <c r="A49" s="8" t="s">
        <v>23</v>
      </c>
      <c r="B49" s="99">
        <v>0.94396932196977157</v>
      </c>
      <c r="C49" s="12">
        <v>49</v>
      </c>
      <c r="D49" s="100">
        <v>0.86250110086249532</v>
      </c>
      <c r="E49" s="12">
        <v>40</v>
      </c>
      <c r="F49" s="101">
        <v>0.86815820920473163</v>
      </c>
      <c r="G49" s="12">
        <v>35</v>
      </c>
      <c r="H49" s="103">
        <v>0.88056139407018197</v>
      </c>
      <c r="I49" s="12">
        <v>29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>
      <c r="A50" s="8" t="s">
        <v>37</v>
      </c>
      <c r="B50" s="99">
        <v>0.93091361756322877</v>
      </c>
      <c r="C50" s="12">
        <v>8</v>
      </c>
      <c r="D50" s="100">
        <v>0.85750784875860098</v>
      </c>
      <c r="E50" s="12">
        <v>33</v>
      </c>
      <c r="F50" s="101">
        <v>0.87498623700757872</v>
      </c>
      <c r="G50" s="12">
        <v>43</v>
      </c>
      <c r="H50" s="103">
        <v>0.89090353403096656</v>
      </c>
      <c r="I50" s="12">
        <v>47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>
      <c r="A51" s="8" t="s">
        <v>20</v>
      </c>
      <c r="B51" s="99">
        <v>0.9438129119032943</v>
      </c>
      <c r="C51" s="12">
        <v>48</v>
      </c>
      <c r="D51" s="100">
        <v>0.86861795602319503</v>
      </c>
      <c r="E51" s="12">
        <v>48</v>
      </c>
      <c r="F51" s="101">
        <v>0.87703448491324787</v>
      </c>
      <c r="G51" s="12">
        <v>46</v>
      </c>
      <c r="H51" s="103">
        <v>0.88907398192544662</v>
      </c>
      <c r="I51" s="12">
        <v>44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>
      <c r="A52" s="8" t="s">
        <v>56</v>
      </c>
      <c r="B52" s="99">
        <v>0.94168102438697432</v>
      </c>
      <c r="C52" s="12">
        <v>42</v>
      </c>
      <c r="D52" s="100">
        <v>0.86366425379168366</v>
      </c>
      <c r="E52" s="12">
        <v>42</v>
      </c>
      <c r="F52" s="101">
        <v>0.87214357497349404</v>
      </c>
      <c r="G52" s="12">
        <v>39</v>
      </c>
      <c r="H52" s="103">
        <v>0.88506557250649798</v>
      </c>
      <c r="I52" s="12">
        <v>38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>
      <c r="A53" s="8" t="s">
        <v>70</v>
      </c>
      <c r="B53" s="99">
        <v>0.9361287540396801</v>
      </c>
      <c r="C53" s="12">
        <v>22</v>
      </c>
      <c r="D53" s="100">
        <v>0.85048846035558823</v>
      </c>
      <c r="E53" s="12">
        <v>19</v>
      </c>
      <c r="F53" s="101">
        <v>0.86188883416449658</v>
      </c>
      <c r="G53" s="12">
        <v>21</v>
      </c>
      <c r="H53" s="103">
        <v>0.87754770445087926</v>
      </c>
      <c r="I53" s="12">
        <v>21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ht="15.75" thickBot="1">
      <c r="A54" s="102" t="s">
        <v>10</v>
      </c>
      <c r="B54" s="98">
        <v>0.94024851686422939</v>
      </c>
      <c r="C54" s="13">
        <v>37</v>
      </c>
      <c r="D54" s="104">
        <v>0.85257389207867984</v>
      </c>
      <c r="E54" s="12">
        <v>23</v>
      </c>
      <c r="F54" s="101">
        <v>0.85236458066205822</v>
      </c>
      <c r="G54" s="12">
        <v>9</v>
      </c>
      <c r="H54" s="103">
        <v>0.86308401480403529</v>
      </c>
      <c r="I54" s="12">
        <v>4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>
      <c r="E55" s="37"/>
      <c r="F55" s="72"/>
      <c r="G55" s="37"/>
      <c r="H55" s="72"/>
      <c r="I55" s="37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</sheetData>
  <autoFilter ref="A2:I2">
    <sortState ref="A3:I54">
      <sortCondition ref="A2"/>
    </sortState>
  </autoFilter>
  <mergeCells count="4">
    <mergeCell ref="B1:C1"/>
    <mergeCell ref="F1:G1"/>
    <mergeCell ref="D1:E1"/>
    <mergeCell ref="H1:I1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Q54"/>
  <sheetViews>
    <sheetView workbookViewId="0"/>
  </sheetViews>
  <sheetFormatPr defaultRowHeight="15"/>
  <cols>
    <col min="1" max="1" width="47.140625" customWidth="1"/>
    <col min="2" max="2" width="31.28515625" style="76" customWidth="1"/>
    <col min="3" max="3" width="9.140625" style="44"/>
    <col min="4" max="4" width="31.28515625" style="67" customWidth="1"/>
    <col min="6" max="6" width="31.28515625" style="67" customWidth="1"/>
    <col min="8" max="8" width="31.28515625" style="67" customWidth="1"/>
  </cols>
  <sheetData>
    <row r="1" spans="1:43" ht="24" thickBot="1">
      <c r="A1" s="32" t="s">
        <v>4</v>
      </c>
      <c r="B1" s="144">
        <v>1996</v>
      </c>
      <c r="C1" s="145"/>
      <c r="D1" s="142">
        <v>2002</v>
      </c>
      <c r="E1" s="143"/>
      <c r="F1" s="142">
        <v>2007</v>
      </c>
      <c r="G1" s="143"/>
      <c r="H1" s="142">
        <v>2010</v>
      </c>
      <c r="I1" s="143"/>
    </row>
    <row r="2" spans="1:43" ht="43.5" customHeight="1" thickBot="1">
      <c r="A2" s="41" t="s">
        <v>76</v>
      </c>
      <c r="B2" s="73" t="s">
        <v>2</v>
      </c>
      <c r="C2" s="61" t="s">
        <v>9</v>
      </c>
      <c r="D2" s="64" t="s">
        <v>2</v>
      </c>
      <c r="E2" s="1" t="s">
        <v>9</v>
      </c>
      <c r="F2" s="64" t="s">
        <v>2</v>
      </c>
      <c r="G2" s="1" t="s">
        <v>9</v>
      </c>
      <c r="H2" s="64" t="s">
        <v>2</v>
      </c>
      <c r="I2" s="1" t="s">
        <v>9</v>
      </c>
    </row>
    <row r="3" spans="1:43">
      <c r="A3" s="92" t="s">
        <v>45</v>
      </c>
      <c r="B3" s="94">
        <v>1.6879824374631539E-2</v>
      </c>
      <c r="C3" s="12">
        <v>37</v>
      </c>
      <c r="D3" s="95">
        <v>3.1857635532144171E-2</v>
      </c>
      <c r="E3" s="12">
        <v>38</v>
      </c>
      <c r="F3" s="65">
        <v>3.8826182348068242E-2</v>
      </c>
      <c r="G3" s="11">
        <v>38</v>
      </c>
      <c r="H3" s="68">
        <v>4.6295705403713167E-2</v>
      </c>
      <c r="I3" s="11">
        <v>38</v>
      </c>
    </row>
    <row r="4" spans="1:43">
      <c r="A4" s="8" t="s">
        <v>71</v>
      </c>
      <c r="B4" s="74">
        <v>8.1803125357804065E-3</v>
      </c>
      <c r="C4" s="12">
        <v>23</v>
      </c>
      <c r="D4" s="70">
        <v>1.6521433936774813E-2</v>
      </c>
      <c r="E4" s="12">
        <v>22</v>
      </c>
      <c r="F4" s="68">
        <v>2.0300381689475497E-2</v>
      </c>
      <c r="G4" s="12">
        <v>21</v>
      </c>
      <c r="H4" s="68">
        <v>2.4269170813082209E-2</v>
      </c>
      <c r="I4" s="12">
        <v>20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8" t="s">
        <v>27</v>
      </c>
      <c r="B5" s="74">
        <v>6.8406402565486905E-3</v>
      </c>
      <c r="C5" s="12">
        <v>20</v>
      </c>
      <c r="D5" s="70">
        <v>1.4410920497672402E-2</v>
      </c>
      <c r="E5" s="12">
        <v>19</v>
      </c>
      <c r="F5" s="65">
        <v>1.8614079502598715E-2</v>
      </c>
      <c r="G5" s="12">
        <v>19</v>
      </c>
      <c r="H5" s="68">
        <v>2.2999564470244295E-2</v>
      </c>
      <c r="I5" s="12">
        <v>18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8" t="s">
        <v>48</v>
      </c>
      <c r="B6" s="74">
        <v>1.2718844193657626E-2</v>
      </c>
      <c r="C6" s="12">
        <v>34</v>
      </c>
      <c r="D6" s="70">
        <v>2.7339710665891054E-2</v>
      </c>
      <c r="E6" s="12">
        <v>36</v>
      </c>
      <c r="F6" s="65">
        <v>3.3690859838438149E-2</v>
      </c>
      <c r="G6" s="12">
        <v>36</v>
      </c>
      <c r="H6" s="68">
        <v>3.9692043060675926E-2</v>
      </c>
      <c r="I6" s="12">
        <v>36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8" t="s">
        <v>47</v>
      </c>
      <c r="B7" s="74">
        <v>2.0871966399680468E-2</v>
      </c>
      <c r="C7" s="12">
        <v>38</v>
      </c>
      <c r="D7" s="70">
        <v>3.7017838746577471E-2</v>
      </c>
      <c r="E7" s="12">
        <v>39</v>
      </c>
      <c r="F7" s="65">
        <v>4.4454938203176628E-2</v>
      </c>
      <c r="G7" s="12">
        <v>39</v>
      </c>
      <c r="H7" s="68">
        <v>5.1568417978997298E-2</v>
      </c>
      <c r="I7" s="12">
        <v>40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8" t="s">
        <v>29</v>
      </c>
      <c r="B8" s="74">
        <v>3.3156609760417205E-2</v>
      </c>
      <c r="C8" s="12">
        <v>46</v>
      </c>
      <c r="D8" s="70">
        <v>4.5137679242328269E-2</v>
      </c>
      <c r="E8" s="12">
        <v>44</v>
      </c>
      <c r="F8" s="65">
        <v>5.0299890673494413E-2</v>
      </c>
      <c r="G8" s="12">
        <v>44</v>
      </c>
      <c r="H8" s="68">
        <v>5.6759727216965372E-2</v>
      </c>
      <c r="I8" s="12">
        <v>44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>
      <c r="A9" s="8" t="s">
        <v>43</v>
      </c>
      <c r="B9" s="74">
        <v>4.5732362024524603E-2</v>
      </c>
      <c r="C9" s="12">
        <v>50</v>
      </c>
      <c r="D9" s="70">
        <v>6.3040892492132225E-2</v>
      </c>
      <c r="E9" s="12">
        <v>49</v>
      </c>
      <c r="F9" s="65">
        <v>7.2508185458478355E-2</v>
      </c>
      <c r="G9" s="12">
        <v>49</v>
      </c>
      <c r="H9" s="65">
        <v>8.0450246782194673E-2</v>
      </c>
      <c r="I9" s="12">
        <v>49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8" t="s">
        <v>57</v>
      </c>
      <c r="B10" s="74">
        <v>5.7973292670586212E-3</v>
      </c>
      <c r="C10" s="12">
        <v>17</v>
      </c>
      <c r="D10" s="70">
        <v>1.2311710452189418E-2</v>
      </c>
      <c r="E10" s="12">
        <v>14</v>
      </c>
      <c r="F10" s="65">
        <v>1.6497021696234671E-2</v>
      </c>
      <c r="G10" s="12">
        <v>13</v>
      </c>
      <c r="H10" s="68">
        <v>2.0854460447765729E-2</v>
      </c>
      <c r="I10" s="12">
        <v>13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8" t="s">
        <v>52</v>
      </c>
      <c r="B11" s="74">
        <v>2.4513684084547214E-2</v>
      </c>
      <c r="C11" s="12">
        <v>40</v>
      </c>
      <c r="D11" s="70">
        <v>4.8427831717134835E-2</v>
      </c>
      <c r="E11" s="12">
        <v>46</v>
      </c>
      <c r="F11" s="65">
        <v>5.9156163577459647E-2</v>
      </c>
      <c r="G11" s="12">
        <v>46</v>
      </c>
      <c r="H11" s="65">
        <v>6.8772927038292755E-2</v>
      </c>
      <c r="I11" s="12">
        <v>47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>
      <c r="A12" s="8" t="s">
        <v>34</v>
      </c>
      <c r="B12" s="74">
        <v>3.0884889299079482E-2</v>
      </c>
      <c r="C12" s="12">
        <v>44</v>
      </c>
      <c r="D12" s="70">
        <v>4.2775667869469784E-2</v>
      </c>
      <c r="E12" s="12">
        <v>43</v>
      </c>
      <c r="F12" s="65">
        <v>4.9354915198164984E-2</v>
      </c>
      <c r="G12" s="12">
        <v>43</v>
      </c>
      <c r="H12" s="65">
        <v>5.6437337829202773E-2</v>
      </c>
      <c r="I12" s="12">
        <v>43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>
      <c r="A13" s="8" t="s">
        <v>12</v>
      </c>
      <c r="B13" s="74">
        <v>2.5725598547752448E-3</v>
      </c>
      <c r="C13" s="12">
        <v>2</v>
      </c>
      <c r="D13" s="70">
        <v>1.2079814714085247E-2</v>
      </c>
      <c r="E13" s="12">
        <v>12</v>
      </c>
      <c r="F13" s="65">
        <v>1.6575265267080197E-2</v>
      </c>
      <c r="G13" s="12">
        <v>14</v>
      </c>
      <c r="H13" s="65">
        <v>2.0937729717278003E-2</v>
      </c>
      <c r="I13" s="12">
        <v>14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>
      <c r="A14" s="8" t="s">
        <v>8</v>
      </c>
      <c r="B14" s="74">
        <v>3.8347072952844802E-3</v>
      </c>
      <c r="C14" s="12">
        <v>6</v>
      </c>
      <c r="D14" s="70">
        <v>1.088644536329433E-2</v>
      </c>
      <c r="E14" s="12">
        <v>7</v>
      </c>
      <c r="F14" s="65">
        <v>1.3926628107910694E-2</v>
      </c>
      <c r="G14" s="12">
        <v>4</v>
      </c>
      <c r="H14" s="65">
        <v>1.7036525115265547E-2</v>
      </c>
      <c r="I14" s="12">
        <v>4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>
      <c r="A15" s="8" t="s">
        <v>21</v>
      </c>
      <c r="B15" s="74">
        <v>7.3039424825817366E-3</v>
      </c>
      <c r="C15" s="12">
        <v>21</v>
      </c>
      <c r="D15" s="70">
        <v>1.3534363875615832E-2</v>
      </c>
      <c r="E15" s="12">
        <v>15</v>
      </c>
      <c r="F15" s="65">
        <v>1.7782746371681816E-2</v>
      </c>
      <c r="G15" s="12">
        <v>15</v>
      </c>
      <c r="H15" s="65">
        <v>2.20171870408544E-2</v>
      </c>
      <c r="I15" s="12">
        <v>16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>
      <c r="A16" s="8" t="s">
        <v>22</v>
      </c>
      <c r="B16" s="74">
        <v>4.8246125782466353E-3</v>
      </c>
      <c r="C16" s="12">
        <v>13</v>
      </c>
      <c r="D16" s="70">
        <v>1.0459533395375649E-2</v>
      </c>
      <c r="E16" s="12">
        <v>6</v>
      </c>
      <c r="F16" s="65">
        <v>1.4195337709184424E-2</v>
      </c>
      <c r="G16" s="12">
        <v>5</v>
      </c>
      <c r="H16" s="68">
        <v>1.8088463529051933E-2</v>
      </c>
      <c r="I16" s="12">
        <v>5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>
      <c r="A17" s="8" t="s">
        <v>17</v>
      </c>
      <c r="B17" s="74">
        <v>4.8646330602557094E-3</v>
      </c>
      <c r="C17" s="12">
        <v>14</v>
      </c>
      <c r="D17" s="70">
        <v>1.3856534240251676E-2</v>
      </c>
      <c r="E17" s="12">
        <v>17</v>
      </c>
      <c r="F17" s="65">
        <v>1.840298699527107E-2</v>
      </c>
      <c r="G17" s="12">
        <v>18</v>
      </c>
      <c r="H17" s="68">
        <v>2.3146834394263998E-2</v>
      </c>
      <c r="I17" s="12">
        <v>19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>
      <c r="A18" s="8" t="s">
        <v>25</v>
      </c>
      <c r="B18" s="74">
        <v>3.9192287782704727E-3</v>
      </c>
      <c r="C18" s="12">
        <v>7</v>
      </c>
      <c r="D18" s="70">
        <v>1.4110602101504848E-2</v>
      </c>
      <c r="E18" s="12">
        <v>18</v>
      </c>
      <c r="F18" s="65">
        <v>1.9126001147483397E-2</v>
      </c>
      <c r="G18" s="12">
        <v>20</v>
      </c>
      <c r="H18" s="68">
        <v>2.4274615687328714E-2</v>
      </c>
      <c r="I18" s="12">
        <v>21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>
      <c r="A19" s="8" t="s">
        <v>40</v>
      </c>
      <c r="B19" s="74">
        <v>3.1903984344886643E-2</v>
      </c>
      <c r="C19" s="12">
        <v>45</v>
      </c>
      <c r="D19" s="70">
        <v>3.9467011495008752E-2</v>
      </c>
      <c r="E19" s="12">
        <v>42</v>
      </c>
      <c r="F19" s="65">
        <v>4.5103849801819133E-2</v>
      </c>
      <c r="G19" s="12">
        <v>40</v>
      </c>
      <c r="H19" s="68">
        <v>5.274965423592097E-2</v>
      </c>
      <c r="I19" s="12">
        <v>41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>
      <c r="A20" s="8" t="s">
        <v>38</v>
      </c>
      <c r="B20" s="74">
        <v>2.2031438287026448E-2</v>
      </c>
      <c r="C20" s="12">
        <v>39</v>
      </c>
      <c r="D20" s="70">
        <v>3.878541362718034E-2</v>
      </c>
      <c r="E20" s="12">
        <v>41</v>
      </c>
      <c r="F20" s="65">
        <v>4.5776711416158189E-2</v>
      </c>
      <c r="G20" s="12">
        <v>41</v>
      </c>
      <c r="H20" s="68">
        <v>5.1295431723988177E-2</v>
      </c>
      <c r="I20" s="12">
        <v>39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>
      <c r="A21" s="8" t="s">
        <v>33</v>
      </c>
      <c r="B21" s="74">
        <v>1.4580619650943644E-2</v>
      </c>
      <c r="C21" s="12">
        <v>36</v>
      </c>
      <c r="D21" s="70">
        <v>2.0164052048753843E-2</v>
      </c>
      <c r="E21" s="12">
        <v>30</v>
      </c>
      <c r="F21" s="65">
        <v>2.4588888182687813E-2</v>
      </c>
      <c r="G21" s="12">
        <v>31</v>
      </c>
      <c r="H21" s="68">
        <v>2.8606027470760555E-2</v>
      </c>
      <c r="I21" s="12">
        <v>28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>
      <c r="A22" s="8" t="s">
        <v>15</v>
      </c>
      <c r="B22" s="74">
        <v>4.4027399470478647E-3</v>
      </c>
      <c r="C22" s="12">
        <v>9</v>
      </c>
      <c r="D22" s="70">
        <v>1.1811500141673818E-2</v>
      </c>
      <c r="E22" s="12">
        <v>11</v>
      </c>
      <c r="F22" s="65">
        <v>1.5766341637092628E-2</v>
      </c>
      <c r="G22" s="12">
        <v>10</v>
      </c>
      <c r="H22" s="68">
        <v>2.0027903549457191E-2</v>
      </c>
      <c r="I22" s="12">
        <v>9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>
      <c r="A23" s="8" t="s">
        <v>18</v>
      </c>
      <c r="B23" s="74">
        <v>4.5726657737317393E-3</v>
      </c>
      <c r="C23" s="12">
        <v>11</v>
      </c>
      <c r="D23" s="70">
        <v>1.2204205034956875E-2</v>
      </c>
      <c r="E23" s="12">
        <v>13</v>
      </c>
      <c r="F23" s="65">
        <v>1.5540025034053133E-2</v>
      </c>
      <c r="G23" s="12">
        <v>8</v>
      </c>
      <c r="H23" s="68">
        <v>1.8733914746276368E-2</v>
      </c>
      <c r="I23" s="12">
        <v>7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>
      <c r="A24" s="8" t="s">
        <v>44</v>
      </c>
      <c r="B24" s="74">
        <v>1.0499768929305865E-2</v>
      </c>
      <c r="C24" s="12">
        <v>31</v>
      </c>
      <c r="D24" s="70">
        <v>1.4952606027003826E-2</v>
      </c>
      <c r="E24" s="12">
        <v>20</v>
      </c>
      <c r="F24" s="65">
        <v>1.7880559073023727E-2</v>
      </c>
      <c r="G24" s="12">
        <v>16</v>
      </c>
      <c r="H24" s="68">
        <v>2.0736775634929854E-2</v>
      </c>
      <c r="I24" s="12">
        <v>12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>
      <c r="A25" s="8" t="s">
        <v>49</v>
      </c>
      <c r="B25" s="74">
        <v>2.5158358879387336E-2</v>
      </c>
      <c r="C25" s="12">
        <v>41</v>
      </c>
      <c r="D25" s="70">
        <v>3.1714027589952995E-2</v>
      </c>
      <c r="E25" s="12">
        <v>37</v>
      </c>
      <c r="F25" s="65">
        <v>3.6261381321104062E-2</v>
      </c>
      <c r="G25" s="12">
        <v>37</v>
      </c>
      <c r="H25" s="68">
        <v>4.1099275295700566E-2</v>
      </c>
      <c r="I25" s="12">
        <v>37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>
      <c r="A26" s="8" t="s">
        <v>7</v>
      </c>
      <c r="B26" s="74">
        <v>3.0106992262035523E-3</v>
      </c>
      <c r="C26" s="12">
        <v>3</v>
      </c>
      <c r="D26" s="70">
        <v>1.0162780011905972E-2</v>
      </c>
      <c r="E26" s="12">
        <v>4</v>
      </c>
      <c r="F26" s="65">
        <v>1.4601922624480301E-2</v>
      </c>
      <c r="G26" s="12">
        <v>6</v>
      </c>
      <c r="H26" s="68">
        <v>1.9800265752424859E-2</v>
      </c>
      <c r="I26" s="12">
        <v>6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>
      <c r="A27" s="8" t="s">
        <v>41</v>
      </c>
      <c r="B27" s="74">
        <v>8.3512523846396968E-3</v>
      </c>
      <c r="C27" s="12">
        <v>25</v>
      </c>
      <c r="D27" s="70">
        <v>2.0207983708133509E-2</v>
      </c>
      <c r="E27" s="12">
        <v>31</v>
      </c>
      <c r="F27" s="65">
        <v>2.5652192532910244E-2</v>
      </c>
      <c r="G27" s="12">
        <v>32</v>
      </c>
      <c r="H27" s="68">
        <v>3.1721058614503118E-2</v>
      </c>
      <c r="I27" s="12">
        <v>32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>
      <c r="A28" s="8" t="s">
        <v>30</v>
      </c>
      <c r="B28" s="74">
        <v>3.9129625002639654E-2</v>
      </c>
      <c r="C28" s="12">
        <v>48</v>
      </c>
      <c r="D28" s="70">
        <v>6.5614698749990111E-2</v>
      </c>
      <c r="E28" s="12">
        <v>51</v>
      </c>
      <c r="F28" s="65">
        <v>7.8321417793892775E-2</v>
      </c>
      <c r="G28" s="12">
        <v>51</v>
      </c>
      <c r="H28" s="65">
        <v>8.9555167865355043E-2</v>
      </c>
      <c r="I28" s="12">
        <v>51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>
      <c r="A29" s="8" t="s">
        <v>11</v>
      </c>
      <c r="B29" s="74">
        <v>3.7946531772946671E-3</v>
      </c>
      <c r="C29" s="12">
        <v>5</v>
      </c>
      <c r="D29" s="70">
        <v>9.3750864890842708E-3</v>
      </c>
      <c r="E29" s="12">
        <v>3</v>
      </c>
      <c r="F29" s="65">
        <v>1.2384563329086861E-2</v>
      </c>
      <c r="G29" s="12">
        <v>2</v>
      </c>
      <c r="H29" s="68">
        <v>1.5483488337872079E-2</v>
      </c>
      <c r="I29" s="12">
        <v>2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>
      <c r="A30" s="8" t="s">
        <v>53</v>
      </c>
      <c r="B30" s="74">
        <v>2.7769696126345823E-2</v>
      </c>
      <c r="C30" s="12">
        <v>43</v>
      </c>
      <c r="D30" s="70">
        <v>4.514939080074603E-2</v>
      </c>
      <c r="E30" s="12">
        <v>45</v>
      </c>
      <c r="F30" s="65">
        <v>5.2969359565794294E-2</v>
      </c>
      <c r="G30" s="12">
        <v>45</v>
      </c>
      <c r="H30" s="68">
        <v>6.0225888887330659E-2</v>
      </c>
      <c r="I30" s="12">
        <v>45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>
      <c r="A31" s="8" t="s">
        <v>16</v>
      </c>
      <c r="B31" s="74">
        <v>4.5996308176299789E-3</v>
      </c>
      <c r="C31" s="12">
        <v>12</v>
      </c>
      <c r="D31" s="70">
        <v>1.1094021182305706E-2</v>
      </c>
      <c r="E31" s="12">
        <v>8</v>
      </c>
      <c r="F31" s="65">
        <v>1.5591877903268757E-2</v>
      </c>
      <c r="G31" s="12">
        <v>9</v>
      </c>
      <c r="H31" s="68">
        <v>2.0207126024512877E-2</v>
      </c>
      <c r="I31" s="12">
        <v>11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>
      <c r="A32" s="8" t="s">
        <v>13</v>
      </c>
      <c r="B32" s="74">
        <v>4.8881608948543815E-3</v>
      </c>
      <c r="C32" s="12">
        <v>15</v>
      </c>
      <c r="D32" s="70">
        <v>1.3657724671961373E-2</v>
      </c>
      <c r="E32" s="12">
        <v>16</v>
      </c>
      <c r="F32" s="65">
        <v>1.79999006360212E-2</v>
      </c>
      <c r="G32" s="12">
        <v>17</v>
      </c>
      <c r="H32" s="68">
        <v>2.2604341712629303E-2</v>
      </c>
      <c r="I32" s="12">
        <v>17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>
      <c r="A33" s="8" t="s">
        <v>14</v>
      </c>
      <c r="B33" s="74">
        <v>5.3788662136084421E-3</v>
      </c>
      <c r="C33" s="12">
        <v>16</v>
      </c>
      <c r="D33" s="70">
        <v>9.2096413289610799E-3</v>
      </c>
      <c r="E33" s="12">
        <v>2</v>
      </c>
      <c r="F33" s="65">
        <v>1.2638595658719337E-2</v>
      </c>
      <c r="G33" s="12">
        <v>3</v>
      </c>
      <c r="H33" s="68">
        <v>1.6054090941418121E-2</v>
      </c>
      <c r="I33" s="12">
        <v>3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>
      <c r="A34" s="8" t="s">
        <v>69</v>
      </c>
      <c r="B34" s="93">
        <v>1.6773726287312692E-3</v>
      </c>
      <c r="C34" s="12">
        <v>1</v>
      </c>
      <c r="D34" s="90">
        <v>7.5409270833288519E-3</v>
      </c>
      <c r="E34" s="12">
        <v>1</v>
      </c>
      <c r="F34" s="68">
        <v>1.0223625203915544E-2</v>
      </c>
      <c r="G34" s="12">
        <v>1</v>
      </c>
      <c r="H34" s="68">
        <v>1.2974693949265858E-2</v>
      </c>
      <c r="I34" s="12">
        <v>1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>
      <c r="A35" s="8" t="s">
        <v>26</v>
      </c>
      <c r="B35" s="74">
        <v>7.6801519962102745E-3</v>
      </c>
      <c r="C35" s="12">
        <v>22</v>
      </c>
      <c r="D35" s="70">
        <v>2.2401909554079013E-2</v>
      </c>
      <c r="E35" s="12">
        <v>34</v>
      </c>
      <c r="F35" s="65">
        <v>2.9274904354828379E-2</v>
      </c>
      <c r="G35" s="12">
        <v>34</v>
      </c>
      <c r="H35" s="68">
        <v>3.5285384730242307E-2</v>
      </c>
      <c r="I35" s="12">
        <v>34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>
      <c r="A36" s="8" t="s">
        <v>36</v>
      </c>
      <c r="B36" s="74">
        <v>1.0905032533449353E-2</v>
      </c>
      <c r="C36" s="12">
        <v>32</v>
      </c>
      <c r="D36" s="70">
        <v>2.0848943292400161E-2</v>
      </c>
      <c r="E36" s="12">
        <v>33</v>
      </c>
      <c r="F36" s="65">
        <v>2.4926451170585322E-2</v>
      </c>
      <c r="G36" s="12">
        <v>28</v>
      </c>
      <c r="H36" s="68">
        <v>2.9514879226252535E-2</v>
      </c>
      <c r="I36" s="12">
        <v>29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>
      <c r="A37" s="8" t="s">
        <v>6</v>
      </c>
      <c r="B37" s="74">
        <v>5.9488076423151823E-3</v>
      </c>
      <c r="C37" s="12">
        <v>18</v>
      </c>
      <c r="D37" s="70">
        <v>1.9492693637456593E-2</v>
      </c>
      <c r="E37" s="12">
        <v>29</v>
      </c>
      <c r="F37" s="65">
        <v>2.3339563944789324E-2</v>
      </c>
      <c r="G37" s="12">
        <v>27</v>
      </c>
      <c r="H37" s="68">
        <v>2.771006294187198E-2</v>
      </c>
      <c r="I37" s="12">
        <v>26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>
      <c r="A38" s="8" t="s">
        <v>31</v>
      </c>
      <c r="B38" s="74">
        <v>8.8667417300770345E-3</v>
      </c>
      <c r="C38" s="12">
        <v>27</v>
      </c>
      <c r="D38" s="70">
        <v>1.8495461479534046E-2</v>
      </c>
      <c r="E38" s="12">
        <v>27</v>
      </c>
      <c r="F38" s="65">
        <v>2.2823295676674578E-2</v>
      </c>
      <c r="G38" s="12">
        <v>26</v>
      </c>
      <c r="H38" s="68">
        <v>2.7977857116488633E-2</v>
      </c>
      <c r="I38" s="12">
        <v>27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>
      <c r="A39" s="8" t="s">
        <v>50</v>
      </c>
      <c r="B39" s="74">
        <v>4.4085890811557171E-2</v>
      </c>
      <c r="C39" s="12">
        <v>49</v>
      </c>
      <c r="D39" s="70">
        <v>5.682423129932733E-2</v>
      </c>
      <c r="E39" s="12">
        <v>48</v>
      </c>
      <c r="F39" s="65">
        <v>6.3911665966372461E-2</v>
      </c>
      <c r="G39" s="12">
        <v>48</v>
      </c>
      <c r="H39" s="68">
        <v>7.0954101273796408E-2</v>
      </c>
      <c r="I39" s="12">
        <v>48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>
      <c r="A40" s="8" t="s">
        <v>32</v>
      </c>
      <c r="B40" s="74">
        <v>8.2582970685667768E-3</v>
      </c>
      <c r="C40" s="12">
        <v>24</v>
      </c>
      <c r="D40" s="70">
        <v>1.7039860228889706E-2</v>
      </c>
      <c r="E40" s="12">
        <v>24</v>
      </c>
      <c r="F40" s="65">
        <v>2.152683679316849E-2</v>
      </c>
      <c r="G40" s="12">
        <v>24</v>
      </c>
      <c r="H40" s="68">
        <v>2.6333201996168856E-2</v>
      </c>
      <c r="I40" s="12">
        <v>23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>
      <c r="A41" s="8" t="s">
        <v>35</v>
      </c>
      <c r="B41" s="74">
        <v>9.0972257210099692E-3</v>
      </c>
      <c r="C41" s="12">
        <v>28</v>
      </c>
      <c r="D41" s="70">
        <v>2.0817460521516156E-2</v>
      </c>
      <c r="E41" s="12">
        <v>32</v>
      </c>
      <c r="F41" s="65">
        <v>2.7940317609421714E-2</v>
      </c>
      <c r="G41" s="12">
        <v>33</v>
      </c>
      <c r="H41" s="68">
        <v>3.4861980775995359E-2</v>
      </c>
      <c r="I41" s="12">
        <v>33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>
      <c r="A42" s="8" t="s">
        <v>28</v>
      </c>
      <c r="B42" s="74">
        <v>3.662043348172795E-2</v>
      </c>
      <c r="C42" s="12">
        <v>47</v>
      </c>
      <c r="D42" s="70">
        <v>5.0088328910459994E-2</v>
      </c>
      <c r="E42" s="12">
        <v>47</v>
      </c>
      <c r="F42" s="65">
        <v>5.9782710295868367E-2</v>
      </c>
      <c r="G42" s="12">
        <v>47</v>
      </c>
      <c r="H42" s="68">
        <v>6.7131829578502528E-2</v>
      </c>
      <c r="I42" s="12">
        <v>46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>
      <c r="A43" s="8" t="s">
        <v>19</v>
      </c>
      <c r="B43" s="74">
        <v>3.2046822137677252E-3</v>
      </c>
      <c r="C43" s="12">
        <v>4</v>
      </c>
      <c r="D43" s="70">
        <v>1.1716143159763796E-2</v>
      </c>
      <c r="E43" s="12">
        <v>10</v>
      </c>
      <c r="F43" s="65">
        <v>1.6327727114644367E-2</v>
      </c>
      <c r="G43" s="12">
        <v>12</v>
      </c>
      <c r="H43" s="68">
        <v>2.1005457991543464E-2</v>
      </c>
      <c r="I43" s="12">
        <v>15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>
      <c r="A44" s="8" t="s">
        <v>42</v>
      </c>
      <c r="B44" s="74">
        <v>4.7416848398507419E-2</v>
      </c>
      <c r="C44" s="12">
        <v>51</v>
      </c>
      <c r="D44" s="70">
        <v>6.3970150782897348E-2</v>
      </c>
      <c r="E44" s="12">
        <v>50</v>
      </c>
      <c r="F44" s="65">
        <v>7.2789129724010151E-2</v>
      </c>
      <c r="G44" s="12">
        <v>50</v>
      </c>
      <c r="H44" s="65">
        <v>8.1852564532454083E-2</v>
      </c>
      <c r="I44" s="12">
        <v>50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>
      <c r="A45" s="8" t="s">
        <v>24</v>
      </c>
      <c r="B45" s="74">
        <v>1.0309797435413007E-2</v>
      </c>
      <c r="C45" s="12">
        <v>30</v>
      </c>
      <c r="D45" s="70">
        <v>1.7021342847249848E-2</v>
      </c>
      <c r="E45" s="12">
        <v>23</v>
      </c>
      <c r="F45" s="65">
        <v>2.1568422347526654E-2</v>
      </c>
      <c r="G45" s="12">
        <v>25</v>
      </c>
      <c r="H45" s="65">
        <v>2.6469825276820489E-2</v>
      </c>
      <c r="I45" s="12">
        <v>24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>
      <c r="A46" s="8" t="s">
        <v>51</v>
      </c>
      <c r="B46" s="74">
        <v>5.810299915815044E-2</v>
      </c>
      <c r="C46" s="12">
        <v>52</v>
      </c>
      <c r="D46" s="70">
        <v>8.8497428025593183E-2</v>
      </c>
      <c r="E46" s="12">
        <v>52</v>
      </c>
      <c r="F46" s="65">
        <v>9.9791451691879723E-2</v>
      </c>
      <c r="G46" s="12">
        <v>52</v>
      </c>
      <c r="H46" s="65">
        <v>0.11004959954614271</v>
      </c>
      <c r="I46" s="12">
        <v>52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>
      <c r="A47" s="8" t="s">
        <v>39</v>
      </c>
      <c r="B47" s="74">
        <v>9.5089388711813785E-3</v>
      </c>
      <c r="C47" s="12">
        <v>29</v>
      </c>
      <c r="D47" s="70">
        <v>1.7735325042390088E-2</v>
      </c>
      <c r="E47" s="12">
        <v>26</v>
      </c>
      <c r="F47" s="65">
        <v>2.1042465083994662E-2</v>
      </c>
      <c r="G47" s="12">
        <v>22</v>
      </c>
      <c r="H47" s="68">
        <v>2.4668621115567734E-2</v>
      </c>
      <c r="I47" s="12">
        <v>22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>
      <c r="A48" s="8" t="s">
        <v>46</v>
      </c>
      <c r="B48" s="74">
        <v>2.6756296639772373E-2</v>
      </c>
      <c r="C48" s="12">
        <v>42</v>
      </c>
      <c r="D48" s="70">
        <v>3.7935038945784316E-2</v>
      </c>
      <c r="E48" s="12">
        <v>40</v>
      </c>
      <c r="F48" s="65">
        <v>4.5952497387728365E-2</v>
      </c>
      <c r="G48" s="12">
        <v>42</v>
      </c>
      <c r="H48" s="68">
        <v>5.3708932216339565E-2</v>
      </c>
      <c r="I48" s="12">
        <v>42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>
      <c r="A49" s="8" t="s">
        <v>23</v>
      </c>
      <c r="B49" s="74">
        <v>6.401318953423509E-3</v>
      </c>
      <c r="C49" s="12">
        <v>19</v>
      </c>
      <c r="D49" s="70">
        <v>1.575343632935575E-2</v>
      </c>
      <c r="E49" s="12">
        <v>21</v>
      </c>
      <c r="F49" s="65">
        <v>2.1478491845663493E-2</v>
      </c>
      <c r="G49" s="12">
        <v>23</v>
      </c>
      <c r="H49" s="68">
        <v>2.7281419399225449E-2</v>
      </c>
      <c r="I49" s="12">
        <v>25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>
      <c r="A50" s="8" t="s">
        <v>37</v>
      </c>
      <c r="B50" s="74">
        <v>1.257779567520983E-2</v>
      </c>
      <c r="C50" s="12">
        <v>33</v>
      </c>
      <c r="D50" s="70">
        <v>2.6862750692534323E-2</v>
      </c>
      <c r="E50" s="12">
        <v>35</v>
      </c>
      <c r="F50" s="65">
        <v>3.1970020228303482E-2</v>
      </c>
      <c r="G50" s="12">
        <v>35</v>
      </c>
      <c r="H50" s="68">
        <v>3.7751399872067985E-2</v>
      </c>
      <c r="I50" s="12">
        <v>35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>
      <c r="A51" s="8" t="s">
        <v>20</v>
      </c>
      <c r="B51" s="74">
        <v>1.2889423885376118E-2</v>
      </c>
      <c r="C51" s="12">
        <v>35</v>
      </c>
      <c r="D51" s="70">
        <v>1.7725877125503321E-2</v>
      </c>
      <c r="E51" s="12">
        <v>25</v>
      </c>
      <c r="F51" s="65">
        <v>2.4211751714175098E-2</v>
      </c>
      <c r="G51" s="12">
        <v>30</v>
      </c>
      <c r="H51" s="68">
        <v>3.0627068310212752E-2</v>
      </c>
      <c r="I51" s="12">
        <v>31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>
      <c r="A52" s="8" t="s">
        <v>56</v>
      </c>
      <c r="B52" s="74">
        <v>4.4748891554173727E-3</v>
      </c>
      <c r="C52" s="12">
        <v>10</v>
      </c>
      <c r="D52" s="70">
        <v>1.1577630351691844E-2</v>
      </c>
      <c r="E52" s="12">
        <v>9</v>
      </c>
      <c r="F52" s="65">
        <v>1.5813824692639644E-2</v>
      </c>
      <c r="G52" s="12">
        <v>11</v>
      </c>
      <c r="H52" s="68">
        <v>2.0104128035154496E-2</v>
      </c>
      <c r="I52" s="12">
        <v>10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>
      <c r="A53" s="8" t="s">
        <v>70</v>
      </c>
      <c r="B53" s="74">
        <v>8.5625513570890231E-3</v>
      </c>
      <c r="C53" s="12">
        <v>26</v>
      </c>
      <c r="D53" s="70">
        <v>1.8901414283293783E-2</v>
      </c>
      <c r="E53" s="12">
        <v>28</v>
      </c>
      <c r="F53" s="65">
        <v>2.4273622826430499E-2</v>
      </c>
      <c r="G53" s="12">
        <v>29</v>
      </c>
      <c r="H53" s="68">
        <v>2.9586324173214232E-2</v>
      </c>
      <c r="I53" s="12">
        <v>30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ht="15.75" thickBot="1">
      <c r="A54" s="9" t="s">
        <v>10</v>
      </c>
      <c r="B54" s="75">
        <v>4.363813479046191E-3</v>
      </c>
      <c r="C54" s="13">
        <v>8</v>
      </c>
      <c r="D54" s="77">
        <v>1.0217306570183228E-2</v>
      </c>
      <c r="E54" s="13">
        <v>5</v>
      </c>
      <c r="F54" s="69">
        <v>1.4730257312008707E-2</v>
      </c>
      <c r="G54" s="13">
        <v>7</v>
      </c>
      <c r="H54" s="81">
        <v>1.9242028404436697E-2</v>
      </c>
      <c r="I54" s="13">
        <v>8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</sheetData>
  <autoFilter ref="A2:I54">
    <sortState ref="A3:I54">
      <sortCondition ref="A2:A54"/>
    </sortState>
  </autoFilter>
  <mergeCells count="4">
    <mergeCell ref="B1:C1"/>
    <mergeCell ref="D1:E1"/>
    <mergeCell ref="F1:G1"/>
    <mergeCell ref="H1:I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N55"/>
  <sheetViews>
    <sheetView workbookViewId="0"/>
  </sheetViews>
  <sheetFormatPr defaultRowHeight="15"/>
  <cols>
    <col min="1" max="1" width="46.85546875" bestFit="1" customWidth="1"/>
    <col min="2" max="2" width="26.42578125" style="67" bestFit="1" customWidth="1"/>
    <col min="3" max="3" width="26.7109375" style="67" bestFit="1" customWidth="1"/>
    <col min="4" max="4" width="30.5703125" style="67" bestFit="1" customWidth="1"/>
    <col min="5" max="5" width="24.28515625" style="67" bestFit="1" customWidth="1"/>
    <col min="7" max="7" width="26.42578125" style="67" bestFit="1" customWidth="1"/>
    <col min="8" max="8" width="26.7109375" style="67" bestFit="1" customWidth="1"/>
    <col min="9" max="9" width="30.5703125" style="67" bestFit="1" customWidth="1"/>
    <col min="10" max="10" width="24.28515625" style="67" bestFit="1" customWidth="1"/>
    <col min="12" max="12" width="26.42578125" style="67" bestFit="1" customWidth="1"/>
    <col min="13" max="13" width="26.7109375" style="67" bestFit="1" customWidth="1"/>
    <col min="14" max="14" width="30.5703125" style="67" bestFit="1" customWidth="1"/>
    <col min="15" max="15" width="24.28515625" style="67" bestFit="1" customWidth="1"/>
    <col min="17" max="17" width="26.42578125" style="67" bestFit="1" customWidth="1"/>
    <col min="18" max="18" width="26.7109375" style="67" bestFit="1" customWidth="1"/>
    <col min="19" max="19" width="30.5703125" style="67" bestFit="1" customWidth="1"/>
    <col min="20" max="20" width="24.28515625" style="67" bestFit="1" customWidth="1"/>
  </cols>
  <sheetData>
    <row r="1" spans="1:40" ht="24" thickBot="1">
      <c r="A1" s="3" t="s">
        <v>4</v>
      </c>
      <c r="B1" s="148">
        <v>1996</v>
      </c>
      <c r="C1" s="149"/>
      <c r="D1" s="149"/>
      <c r="E1" s="79"/>
      <c r="F1" s="33"/>
      <c r="G1" s="146">
        <v>2002</v>
      </c>
      <c r="H1" s="147"/>
      <c r="I1" s="147"/>
      <c r="J1" s="79"/>
      <c r="K1" s="33"/>
      <c r="L1" s="146">
        <v>2007</v>
      </c>
      <c r="M1" s="147"/>
      <c r="N1" s="147"/>
      <c r="O1" s="79"/>
      <c r="P1" s="33"/>
      <c r="Q1" s="146">
        <v>2010</v>
      </c>
      <c r="R1" s="147"/>
      <c r="S1" s="147"/>
      <c r="T1" s="79"/>
      <c r="U1" s="33"/>
      <c r="W1" s="2"/>
      <c r="X1" s="2"/>
      <c r="Y1" s="2"/>
      <c r="Z1" s="2"/>
      <c r="AA1" s="2"/>
      <c r="AB1" s="2"/>
      <c r="AC1" s="2"/>
      <c r="AD1" s="2"/>
      <c r="AE1" s="2"/>
    </row>
    <row r="2" spans="1:40" ht="36" customHeight="1" thickBot="1">
      <c r="A2" s="62" t="s">
        <v>77</v>
      </c>
      <c r="B2" s="78" t="s">
        <v>78</v>
      </c>
      <c r="C2" s="78" t="s">
        <v>79</v>
      </c>
      <c r="D2" s="78" t="s">
        <v>80</v>
      </c>
      <c r="E2" s="78" t="s">
        <v>81</v>
      </c>
      <c r="F2" s="63" t="s">
        <v>9</v>
      </c>
      <c r="G2" s="78" t="s">
        <v>78</v>
      </c>
      <c r="H2" s="78" t="s">
        <v>79</v>
      </c>
      <c r="I2" s="78" t="s">
        <v>80</v>
      </c>
      <c r="J2" s="78" t="s">
        <v>81</v>
      </c>
      <c r="K2" s="63" t="s">
        <v>9</v>
      </c>
      <c r="L2" s="78" t="s">
        <v>78</v>
      </c>
      <c r="M2" s="78" t="s">
        <v>79</v>
      </c>
      <c r="N2" s="78" t="s">
        <v>80</v>
      </c>
      <c r="O2" s="78" t="s">
        <v>81</v>
      </c>
      <c r="P2" s="63" t="s">
        <v>9</v>
      </c>
      <c r="Q2" s="78" t="s">
        <v>78</v>
      </c>
      <c r="R2" s="78" t="s">
        <v>79</v>
      </c>
      <c r="S2" s="78" t="s">
        <v>80</v>
      </c>
      <c r="T2" s="78" t="s">
        <v>81</v>
      </c>
      <c r="U2" s="63" t="s">
        <v>9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>
      <c r="A3" s="15" t="s">
        <v>45</v>
      </c>
      <c r="B3" s="65">
        <v>0.50919579994787323</v>
      </c>
      <c r="C3" s="65">
        <v>0.59097362707927215</v>
      </c>
      <c r="D3" s="65">
        <v>0.36097155694112149</v>
      </c>
      <c r="E3" s="68">
        <f t="shared" ref="E3:E34" si="0">((B3*1/3)+(C3*1/3)+(D3*1/3))</f>
        <v>0.48704699465608897</v>
      </c>
      <c r="F3" s="11">
        <v>37</v>
      </c>
      <c r="G3" s="65">
        <v>0.47280445693592343</v>
      </c>
      <c r="H3" s="65">
        <v>0.56492151444422767</v>
      </c>
      <c r="I3" s="65">
        <v>0.4916442864269317</v>
      </c>
      <c r="J3" s="68">
        <f t="shared" ref="J3:J34" si="1">((G3*1/3)+(H3*1/3)+(I3*1/3))</f>
        <v>0.5097900859356943</v>
      </c>
      <c r="K3" s="11">
        <v>35</v>
      </c>
      <c r="L3" s="65">
        <v>0.54712452749953311</v>
      </c>
      <c r="M3" s="65">
        <v>0.68164794687660502</v>
      </c>
      <c r="N3" s="65">
        <v>0.6367016614515647</v>
      </c>
      <c r="O3" s="68">
        <f t="shared" ref="O3:O34" si="2">((L3*1/3)+(M3*1/3)+(N3*1/3))</f>
        <v>0.62182471194256761</v>
      </c>
      <c r="P3" s="11">
        <v>37</v>
      </c>
      <c r="Q3" s="65">
        <v>0.62701170331644285</v>
      </c>
      <c r="R3" s="65">
        <v>0.72479553719769407</v>
      </c>
      <c r="S3" s="65">
        <v>0.6818599249278906</v>
      </c>
      <c r="T3" s="68">
        <f t="shared" ref="T3:T34" si="3">((Q3*1/3)+(R3*1/3)+(S3*1/3))</f>
        <v>0.67788905514734255</v>
      </c>
      <c r="U3" s="11">
        <v>39</v>
      </c>
    </row>
    <row r="4" spans="1:40">
      <c r="A4" s="14" t="s">
        <v>71</v>
      </c>
      <c r="B4" s="65">
        <v>0.31349840579040744</v>
      </c>
      <c r="C4" s="65">
        <v>0.35441458113534086</v>
      </c>
      <c r="D4" s="65">
        <v>0.28799668818110524</v>
      </c>
      <c r="E4" s="68">
        <f t="shared" si="0"/>
        <v>0.31863655836895122</v>
      </c>
      <c r="F4" s="12">
        <v>30</v>
      </c>
      <c r="G4" s="65">
        <v>0.23537157085536548</v>
      </c>
      <c r="H4" s="65">
        <v>0.33750659466558275</v>
      </c>
      <c r="I4" s="65">
        <v>0.45925435050027014</v>
      </c>
      <c r="J4" s="68">
        <f t="shared" si="1"/>
        <v>0.34404417200707282</v>
      </c>
      <c r="K4" s="12">
        <v>18</v>
      </c>
      <c r="L4" s="65">
        <v>0.35930991890435315</v>
      </c>
      <c r="M4" s="65">
        <v>0.35033948300443479</v>
      </c>
      <c r="N4" s="65">
        <v>0.39304251617751257</v>
      </c>
      <c r="O4" s="68">
        <f t="shared" si="2"/>
        <v>0.36756397269543351</v>
      </c>
      <c r="P4" s="12">
        <v>14</v>
      </c>
      <c r="Q4" s="65">
        <v>0.33055023723910715</v>
      </c>
      <c r="R4" s="65">
        <v>0.34730775194982816</v>
      </c>
      <c r="S4" s="65">
        <v>0.30041843413232389</v>
      </c>
      <c r="T4" s="68">
        <f t="shared" si="3"/>
        <v>0.3260921411070864</v>
      </c>
      <c r="U4" s="12">
        <v>6</v>
      </c>
    </row>
    <row r="5" spans="1:40">
      <c r="A5" s="14" t="s">
        <v>27</v>
      </c>
      <c r="B5" s="65">
        <v>0.18207399574168476</v>
      </c>
      <c r="C5" s="65">
        <v>0.42028203076587001</v>
      </c>
      <c r="D5" s="65">
        <v>0.3002875002516448</v>
      </c>
      <c r="E5" s="68">
        <f t="shared" si="0"/>
        <v>0.30088117558639987</v>
      </c>
      <c r="F5" s="12">
        <v>26</v>
      </c>
      <c r="G5" s="65">
        <v>0.34954228180596231</v>
      </c>
      <c r="H5" s="65">
        <v>0.52364324930121453</v>
      </c>
      <c r="I5" s="65">
        <v>0.35776898621582826</v>
      </c>
      <c r="J5" s="68">
        <f t="shared" si="1"/>
        <v>0.41031817244100172</v>
      </c>
      <c r="K5" s="12">
        <v>25</v>
      </c>
      <c r="L5" s="65">
        <v>0.48018687355334927</v>
      </c>
      <c r="M5" s="65">
        <v>0.65358444737630073</v>
      </c>
      <c r="N5" s="65">
        <v>0.35436888450377518</v>
      </c>
      <c r="O5" s="68">
        <f t="shared" si="2"/>
        <v>0.49604673514447506</v>
      </c>
      <c r="P5" s="12">
        <v>23</v>
      </c>
      <c r="Q5" s="65">
        <v>0.48473476529432147</v>
      </c>
      <c r="R5" s="65">
        <v>0.70611002650712873</v>
      </c>
      <c r="S5" s="65">
        <v>0.33126229225142972</v>
      </c>
      <c r="T5" s="68">
        <f t="shared" si="3"/>
        <v>0.50736902801762662</v>
      </c>
      <c r="U5" s="12">
        <v>23</v>
      </c>
    </row>
    <row r="6" spans="1:40">
      <c r="A6" s="8" t="s">
        <v>48</v>
      </c>
      <c r="B6" s="65">
        <v>0.37201014558353374</v>
      </c>
      <c r="C6" s="65">
        <v>0.40547562418857191</v>
      </c>
      <c r="D6" s="65">
        <v>0.29467945868430551</v>
      </c>
      <c r="E6" s="68">
        <f t="shared" si="0"/>
        <v>0.35738840948547035</v>
      </c>
      <c r="F6" s="12">
        <v>33</v>
      </c>
      <c r="G6" s="65">
        <v>0.3135159763633758</v>
      </c>
      <c r="H6" s="65">
        <v>0.49436429861683767</v>
      </c>
      <c r="I6" s="65">
        <v>0.41855991518631069</v>
      </c>
      <c r="J6" s="68">
        <f t="shared" si="1"/>
        <v>0.4088133967221747</v>
      </c>
      <c r="K6" s="12">
        <v>24</v>
      </c>
      <c r="L6" s="65">
        <v>0.45826265338349287</v>
      </c>
      <c r="M6" s="65">
        <v>0.54484694847919601</v>
      </c>
      <c r="N6" s="65">
        <v>0.81077215578030226</v>
      </c>
      <c r="O6" s="68">
        <f t="shared" si="2"/>
        <v>0.6046272525476637</v>
      </c>
      <c r="P6" s="12">
        <v>35</v>
      </c>
      <c r="Q6" s="65">
        <v>0.45128290042246227</v>
      </c>
      <c r="R6" s="65">
        <v>0.5791672723031599</v>
      </c>
      <c r="S6" s="65">
        <v>0.95012469668184285</v>
      </c>
      <c r="T6" s="68">
        <f t="shared" si="3"/>
        <v>0.66019162313582169</v>
      </c>
      <c r="U6" s="12">
        <v>35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40">
      <c r="A7" s="8" t="s">
        <v>47</v>
      </c>
      <c r="B7" s="65">
        <v>0.58118694903856893</v>
      </c>
      <c r="C7" s="65">
        <v>0.69717729004198881</v>
      </c>
      <c r="D7" s="65">
        <v>0.6125206407939302</v>
      </c>
      <c r="E7" s="68">
        <f t="shared" si="0"/>
        <v>0.63029495995816265</v>
      </c>
      <c r="F7" s="12">
        <v>43</v>
      </c>
      <c r="G7" s="65">
        <v>0.5700467190177112</v>
      </c>
      <c r="H7" s="65">
        <v>0.69797676766330918</v>
      </c>
      <c r="I7" s="65">
        <v>0.66855802918239271</v>
      </c>
      <c r="J7" s="68">
        <f t="shared" si="1"/>
        <v>0.64552717195447107</v>
      </c>
      <c r="K7" s="12">
        <v>41</v>
      </c>
      <c r="L7" s="65">
        <v>0.64638204684687495</v>
      </c>
      <c r="M7" s="65">
        <v>0.68417652796644945</v>
      </c>
      <c r="N7" s="65">
        <v>0.55394270394965761</v>
      </c>
      <c r="O7" s="68">
        <f t="shared" si="2"/>
        <v>0.62816709292099404</v>
      </c>
      <c r="P7" s="12">
        <v>38</v>
      </c>
      <c r="Q7" s="65">
        <v>0.71554578253040524</v>
      </c>
      <c r="R7" s="65">
        <v>0.70629366401944949</v>
      </c>
      <c r="S7" s="65">
        <v>0.50236153390764993</v>
      </c>
      <c r="T7" s="68">
        <f t="shared" si="3"/>
        <v>0.64140032681916825</v>
      </c>
      <c r="U7" s="12">
        <v>33</v>
      </c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spans="1:40">
      <c r="A8" s="8" t="s">
        <v>29</v>
      </c>
      <c r="B8" s="65">
        <v>0.81235407405820759</v>
      </c>
      <c r="C8" s="65">
        <v>0.87533352875686921</v>
      </c>
      <c r="D8" s="65">
        <v>0.6669826035192582</v>
      </c>
      <c r="E8" s="68">
        <f t="shared" si="0"/>
        <v>0.78489006877811163</v>
      </c>
      <c r="F8" s="12">
        <v>51</v>
      </c>
      <c r="G8" s="65">
        <v>0.81344052688472845</v>
      </c>
      <c r="H8" s="65">
        <v>0.88100134925528562</v>
      </c>
      <c r="I8" s="65">
        <v>0.72007243943861865</v>
      </c>
      <c r="J8" s="68">
        <f t="shared" si="1"/>
        <v>0.80483810519287757</v>
      </c>
      <c r="K8" s="12">
        <v>51</v>
      </c>
      <c r="L8" s="65">
        <v>0.81716866179893488</v>
      </c>
      <c r="M8" s="65">
        <v>0.90547071333580953</v>
      </c>
      <c r="N8" s="65">
        <v>0.77808638253218343</v>
      </c>
      <c r="O8" s="68">
        <f t="shared" si="2"/>
        <v>0.83357525255564258</v>
      </c>
      <c r="P8" s="12">
        <v>52</v>
      </c>
      <c r="Q8" s="65">
        <v>0.84076815307299668</v>
      </c>
      <c r="R8" s="65">
        <v>0.91479272965318681</v>
      </c>
      <c r="S8" s="65">
        <v>0.81840946266261316</v>
      </c>
      <c r="T8" s="68">
        <f t="shared" si="3"/>
        <v>0.85799011512959877</v>
      </c>
      <c r="U8" s="12">
        <v>52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40">
      <c r="A9" s="8" t="s">
        <v>43</v>
      </c>
      <c r="B9" s="65">
        <v>0.71625206742570047</v>
      </c>
      <c r="C9" s="65">
        <v>0.86153016378842617</v>
      </c>
      <c r="D9" s="65">
        <v>0.76227369048364946</v>
      </c>
      <c r="E9" s="68">
        <f t="shared" si="0"/>
        <v>0.7800186405659254</v>
      </c>
      <c r="F9" s="12">
        <v>50</v>
      </c>
      <c r="G9" s="65">
        <v>0.73899810655036113</v>
      </c>
      <c r="H9" s="65">
        <v>0.86981607297885877</v>
      </c>
      <c r="I9" s="65">
        <v>0.83154333648145584</v>
      </c>
      <c r="J9" s="68">
        <f t="shared" si="1"/>
        <v>0.81345250533689195</v>
      </c>
      <c r="K9" s="12">
        <v>52</v>
      </c>
      <c r="L9" s="65">
        <v>0.76532241986829053</v>
      </c>
      <c r="M9" s="65">
        <v>0.83283883147023074</v>
      </c>
      <c r="N9" s="65">
        <v>0.88056720569441538</v>
      </c>
      <c r="O9" s="68">
        <f t="shared" si="2"/>
        <v>0.82624281901097874</v>
      </c>
      <c r="P9" s="12">
        <v>50</v>
      </c>
      <c r="Q9" s="65">
        <v>0.79720846866760064</v>
      </c>
      <c r="R9" s="65">
        <v>0.83914678173056512</v>
      </c>
      <c r="S9" s="65">
        <v>0.88624724764910956</v>
      </c>
      <c r="T9" s="68">
        <f t="shared" si="3"/>
        <v>0.84086749934909166</v>
      </c>
      <c r="U9" s="12">
        <v>51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40">
      <c r="A10" s="8" t="s">
        <v>57</v>
      </c>
      <c r="B10" s="65">
        <v>0.16864192292615501</v>
      </c>
      <c r="C10" s="65">
        <v>0.13166447650546892</v>
      </c>
      <c r="D10" s="65">
        <v>0.30635983640723358</v>
      </c>
      <c r="E10" s="68">
        <f t="shared" si="0"/>
        <v>0.20222207861295249</v>
      </c>
      <c r="F10" s="12">
        <v>18</v>
      </c>
      <c r="G10" s="65">
        <v>0.33646554362934783</v>
      </c>
      <c r="H10" s="65">
        <v>0.23182033551510059</v>
      </c>
      <c r="I10" s="65">
        <v>0.40756194384199723</v>
      </c>
      <c r="J10" s="68">
        <f t="shared" si="1"/>
        <v>0.32528260766214856</v>
      </c>
      <c r="K10" s="12">
        <v>15</v>
      </c>
      <c r="L10" s="65">
        <v>0.47037835183643856</v>
      </c>
      <c r="M10" s="65">
        <v>0.304522320531465</v>
      </c>
      <c r="N10" s="65">
        <v>0.34822800367823808</v>
      </c>
      <c r="O10" s="68">
        <f t="shared" si="2"/>
        <v>0.3743762253487139</v>
      </c>
      <c r="P10" s="12">
        <v>15</v>
      </c>
      <c r="Q10" s="65">
        <v>0.58620111339261483</v>
      </c>
      <c r="R10" s="65">
        <v>0.30621665469931714</v>
      </c>
      <c r="S10" s="65">
        <v>0.30951663919491784</v>
      </c>
      <c r="T10" s="68">
        <f t="shared" si="3"/>
        <v>0.4006448024289499</v>
      </c>
      <c r="U10" s="12">
        <v>15</v>
      </c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40">
      <c r="A11" s="8" t="s">
        <v>52</v>
      </c>
      <c r="B11" s="65">
        <v>0.56650640086144066</v>
      </c>
      <c r="C11" s="65">
        <v>0.75660890480313725</v>
      </c>
      <c r="D11" s="65">
        <v>0.33808309364404504</v>
      </c>
      <c r="E11" s="68">
        <f t="shared" si="0"/>
        <v>0.55373279976954093</v>
      </c>
      <c r="F11" s="12">
        <v>39</v>
      </c>
      <c r="G11" s="65">
        <v>0.67473071288489928</v>
      </c>
      <c r="H11" s="65">
        <v>0.86209477646394794</v>
      </c>
      <c r="I11" s="65">
        <v>0.52607513045965593</v>
      </c>
      <c r="J11" s="68">
        <f t="shared" si="1"/>
        <v>0.68763353993616771</v>
      </c>
      <c r="K11" s="12">
        <v>45</v>
      </c>
      <c r="L11" s="65">
        <v>0.72326529877661327</v>
      </c>
      <c r="M11" s="65">
        <v>0.77582548971725518</v>
      </c>
      <c r="N11" s="65">
        <v>0.58452053217890509</v>
      </c>
      <c r="O11" s="68">
        <f t="shared" si="2"/>
        <v>0.69453710689092452</v>
      </c>
      <c r="P11" s="12">
        <v>42</v>
      </c>
      <c r="Q11" s="65">
        <v>0.71372314386072788</v>
      </c>
      <c r="R11" s="65">
        <v>0.76469487976926609</v>
      </c>
      <c r="S11" s="65">
        <v>0.51210751257032228</v>
      </c>
      <c r="T11" s="68">
        <f t="shared" si="3"/>
        <v>0.66350851206677208</v>
      </c>
      <c r="U11" s="12">
        <v>36</v>
      </c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40">
      <c r="A12" s="8" t="s">
        <v>34</v>
      </c>
      <c r="B12" s="65">
        <v>0.57572116520102523</v>
      </c>
      <c r="C12" s="65">
        <v>0.60501394422443588</v>
      </c>
      <c r="D12" s="65">
        <v>0.75635390381198342</v>
      </c>
      <c r="E12" s="68">
        <f t="shared" si="0"/>
        <v>0.64569633774581492</v>
      </c>
      <c r="F12" s="12">
        <v>45</v>
      </c>
      <c r="G12" s="65">
        <v>0.51918800771869966</v>
      </c>
      <c r="H12" s="65">
        <v>0.56881526958455841</v>
      </c>
      <c r="I12" s="65">
        <v>0.74743753736544605</v>
      </c>
      <c r="J12" s="68">
        <f t="shared" si="1"/>
        <v>0.61181360488956804</v>
      </c>
      <c r="K12" s="12">
        <v>40</v>
      </c>
      <c r="L12" s="65">
        <v>0.51365060087188108</v>
      </c>
      <c r="M12" s="65">
        <v>0.69026627730786749</v>
      </c>
      <c r="N12" s="65">
        <v>0.6437992611517358</v>
      </c>
      <c r="O12" s="68">
        <f t="shared" si="2"/>
        <v>0.61590537977716142</v>
      </c>
      <c r="P12" s="12">
        <v>36</v>
      </c>
      <c r="Q12" s="65">
        <v>0.57209001907974089</v>
      </c>
      <c r="R12" s="65">
        <v>0.71021575784596169</v>
      </c>
      <c r="S12" s="65">
        <v>0.60445866633822976</v>
      </c>
      <c r="T12" s="68">
        <f t="shared" si="3"/>
        <v>0.62892148108797752</v>
      </c>
      <c r="U12" s="12">
        <v>32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40">
      <c r="A13" s="8" t="s">
        <v>12</v>
      </c>
      <c r="B13" s="65">
        <v>8.6409152208581363E-2</v>
      </c>
      <c r="C13" s="65">
        <v>5.9650005826974765E-2</v>
      </c>
      <c r="D13" s="65">
        <v>0.18708227378963474</v>
      </c>
      <c r="E13" s="68">
        <f t="shared" si="0"/>
        <v>0.11104714394173029</v>
      </c>
      <c r="F13" s="12">
        <v>7</v>
      </c>
      <c r="G13" s="65">
        <v>0.25289541981871638</v>
      </c>
      <c r="H13" s="65">
        <v>0.24727669601382271</v>
      </c>
      <c r="I13" s="65">
        <v>0.35041147635162129</v>
      </c>
      <c r="J13" s="68">
        <f t="shared" si="1"/>
        <v>0.2835278640613868</v>
      </c>
      <c r="K13" s="12">
        <v>9</v>
      </c>
      <c r="L13" s="65">
        <v>0.3004380410025006</v>
      </c>
      <c r="M13" s="65">
        <v>0.38027272672492052</v>
      </c>
      <c r="N13" s="65">
        <v>0.39308653569688873</v>
      </c>
      <c r="O13" s="68">
        <f t="shared" si="2"/>
        <v>0.35793243447476997</v>
      </c>
      <c r="P13" s="12">
        <v>11</v>
      </c>
      <c r="Q13" s="65">
        <v>0.39337778033852305</v>
      </c>
      <c r="R13" s="65">
        <v>0.3965226810938241</v>
      </c>
      <c r="S13" s="65">
        <v>0.40706391948231285</v>
      </c>
      <c r="T13" s="68">
        <f t="shared" si="3"/>
        <v>0.39898812697155339</v>
      </c>
      <c r="U13" s="12">
        <v>14</v>
      </c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40">
      <c r="A14" s="8" t="s">
        <v>8</v>
      </c>
      <c r="B14" s="65">
        <v>0.18086842658181015</v>
      </c>
      <c r="C14" s="65">
        <v>0.32887611324389515</v>
      </c>
      <c r="D14" s="65">
        <v>0.4005061436345958</v>
      </c>
      <c r="E14" s="68">
        <f t="shared" si="0"/>
        <v>0.30341689448676701</v>
      </c>
      <c r="F14" s="12">
        <v>27</v>
      </c>
      <c r="G14" s="65">
        <v>0.19445982919500104</v>
      </c>
      <c r="H14" s="65">
        <v>0.2860697332574838</v>
      </c>
      <c r="I14" s="65">
        <v>0.60763579809326995</v>
      </c>
      <c r="J14" s="68">
        <f t="shared" si="1"/>
        <v>0.36272178684858492</v>
      </c>
      <c r="K14" s="12">
        <v>20</v>
      </c>
      <c r="L14" s="65">
        <v>0.34292929239032854</v>
      </c>
      <c r="M14" s="65">
        <v>0.22949880625429575</v>
      </c>
      <c r="N14" s="65">
        <v>0.33651855805064901</v>
      </c>
      <c r="O14" s="68">
        <f t="shared" si="2"/>
        <v>0.30298221889842442</v>
      </c>
      <c r="P14" s="12">
        <v>5</v>
      </c>
      <c r="Q14" s="65">
        <v>0.47129058165243809</v>
      </c>
      <c r="R14" s="65">
        <v>0.22038191750415795</v>
      </c>
      <c r="S14" s="65">
        <v>0.24592128240111352</v>
      </c>
      <c r="T14" s="68">
        <f t="shared" si="3"/>
        <v>0.31253126051923652</v>
      </c>
      <c r="U14" s="12">
        <v>4</v>
      </c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40">
      <c r="A15" s="8" t="s">
        <v>21</v>
      </c>
      <c r="B15" s="65">
        <v>0.19719095911619003</v>
      </c>
      <c r="C15" s="65">
        <v>0.55219387575680123</v>
      </c>
      <c r="D15" s="65">
        <v>0.20796722600718898</v>
      </c>
      <c r="E15" s="68">
        <f t="shared" si="0"/>
        <v>0.31911735362672672</v>
      </c>
      <c r="F15" s="12">
        <v>31</v>
      </c>
      <c r="G15" s="65">
        <v>0.35028954502532916</v>
      </c>
      <c r="H15" s="65">
        <v>0.69344300586384122</v>
      </c>
      <c r="I15" s="65">
        <v>0.58865822711160998</v>
      </c>
      <c r="J15" s="68">
        <f t="shared" si="1"/>
        <v>0.54413025933359349</v>
      </c>
      <c r="K15" s="12">
        <v>37</v>
      </c>
      <c r="L15" s="65">
        <v>0.30745979393005402</v>
      </c>
      <c r="M15" s="65">
        <v>0.64212496149810994</v>
      </c>
      <c r="N15" s="65">
        <v>0.3036166415951746</v>
      </c>
      <c r="O15" s="68">
        <f t="shared" si="2"/>
        <v>0.41773379900777952</v>
      </c>
      <c r="P15" s="12">
        <v>19</v>
      </c>
      <c r="Q15" s="65">
        <v>0.19964365040082724</v>
      </c>
      <c r="R15" s="65">
        <v>0.65566437860698368</v>
      </c>
      <c r="S15" s="65">
        <v>0.17172433884560376</v>
      </c>
      <c r="T15" s="68">
        <f t="shared" si="3"/>
        <v>0.34234412261780489</v>
      </c>
      <c r="U15" s="12">
        <v>9</v>
      </c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40">
      <c r="A16" s="8" t="s">
        <v>22</v>
      </c>
      <c r="B16" s="65">
        <v>7.1268562803195976E-2</v>
      </c>
      <c r="C16" s="65">
        <v>0.44185182296010739</v>
      </c>
      <c r="D16" s="65">
        <v>0.27164355111749761</v>
      </c>
      <c r="E16" s="68">
        <f t="shared" si="0"/>
        <v>0.26158797896026698</v>
      </c>
      <c r="F16" s="12">
        <v>24</v>
      </c>
      <c r="G16" s="65">
        <v>0.35951399432344683</v>
      </c>
      <c r="H16" s="65">
        <v>0.57895490409341732</v>
      </c>
      <c r="I16" s="65">
        <v>0.47335661354391734</v>
      </c>
      <c r="J16" s="68">
        <f t="shared" si="1"/>
        <v>0.47060850398692716</v>
      </c>
      <c r="K16" s="12">
        <v>30</v>
      </c>
      <c r="L16" s="65">
        <v>0.48476723302437352</v>
      </c>
      <c r="M16" s="65">
        <v>0.66422328568283451</v>
      </c>
      <c r="N16" s="65">
        <v>0.39713894316130549</v>
      </c>
      <c r="O16" s="68">
        <f t="shared" si="2"/>
        <v>0.51537648728950447</v>
      </c>
      <c r="P16" s="12">
        <v>27</v>
      </c>
      <c r="Q16" s="65">
        <v>0.59189634984648232</v>
      </c>
      <c r="R16" s="65">
        <v>0.69925659416104879</v>
      </c>
      <c r="S16" s="65">
        <v>0.35107329458184516</v>
      </c>
      <c r="T16" s="68">
        <f t="shared" si="3"/>
        <v>0.54740874619645874</v>
      </c>
      <c r="U16" s="12">
        <v>27</v>
      </c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>
      <c r="A17" s="8" t="s">
        <v>17</v>
      </c>
      <c r="B17" s="65">
        <v>0.21859092412922562</v>
      </c>
      <c r="C17" s="65">
        <v>0.2529308005459196</v>
      </c>
      <c r="D17" s="65">
        <v>0.14260343176126367</v>
      </c>
      <c r="E17" s="68">
        <f t="shared" si="0"/>
        <v>0.20470838547880296</v>
      </c>
      <c r="F17" s="12">
        <v>19</v>
      </c>
      <c r="G17" s="65">
        <v>0.25381386020021746</v>
      </c>
      <c r="H17" s="65">
        <v>0.40852361705513329</v>
      </c>
      <c r="I17" s="65">
        <v>0.29991990653097594</v>
      </c>
      <c r="J17" s="68">
        <f t="shared" si="1"/>
        <v>0.32075246126210888</v>
      </c>
      <c r="K17" s="12">
        <v>14</v>
      </c>
      <c r="L17" s="65">
        <v>0.26308289989169148</v>
      </c>
      <c r="M17" s="65">
        <v>0.36362718554750739</v>
      </c>
      <c r="N17" s="65">
        <v>0.29603395522154857</v>
      </c>
      <c r="O17" s="68">
        <f t="shared" si="2"/>
        <v>0.3075813468869158</v>
      </c>
      <c r="P17" s="12">
        <v>6</v>
      </c>
      <c r="Q17" s="65">
        <v>0.35542701967208634</v>
      </c>
      <c r="R17" s="65">
        <v>0.39898268867676012</v>
      </c>
      <c r="S17" s="65">
        <v>0.24902873899230368</v>
      </c>
      <c r="T17" s="68">
        <f t="shared" si="3"/>
        <v>0.33447948244705006</v>
      </c>
      <c r="U17" s="12">
        <v>8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>
      <c r="A18" s="8" t="s">
        <v>25</v>
      </c>
      <c r="B18" s="65">
        <v>5.9775394709010415E-2</v>
      </c>
      <c r="C18" s="65">
        <v>0.1116539056717185</v>
      </c>
      <c r="D18" s="65">
        <v>3.4228287599843012E-2</v>
      </c>
      <c r="E18" s="68">
        <f t="shared" si="0"/>
        <v>6.8552529326857306E-2</v>
      </c>
      <c r="F18" s="12">
        <v>4</v>
      </c>
      <c r="G18" s="65">
        <v>0.28269326517280402</v>
      </c>
      <c r="H18" s="65">
        <v>0.32194630092623994</v>
      </c>
      <c r="I18" s="65">
        <v>0.20523657112782603</v>
      </c>
      <c r="J18" s="68">
        <f t="shared" si="1"/>
        <v>0.26995871240895664</v>
      </c>
      <c r="K18" s="12">
        <v>7</v>
      </c>
      <c r="L18" s="65">
        <v>0.44532399026702751</v>
      </c>
      <c r="M18" s="65">
        <v>0.45900056005093964</v>
      </c>
      <c r="N18" s="65">
        <v>0.60947268948129063</v>
      </c>
      <c r="O18" s="68">
        <f t="shared" si="2"/>
        <v>0.50459907993308595</v>
      </c>
      <c r="P18" s="12">
        <v>25</v>
      </c>
      <c r="Q18" s="65">
        <v>0.56415407808684248</v>
      </c>
      <c r="R18" s="65">
        <v>0.484904582615589</v>
      </c>
      <c r="S18" s="65">
        <v>0.76781756829575809</v>
      </c>
      <c r="T18" s="68">
        <f t="shared" si="3"/>
        <v>0.60562540966606315</v>
      </c>
      <c r="U18" s="12">
        <v>29</v>
      </c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>
      <c r="A19" s="8" t="s">
        <v>40</v>
      </c>
      <c r="B19" s="65">
        <v>0.46078301219932105</v>
      </c>
      <c r="C19" s="65">
        <v>0.65359818119321311</v>
      </c>
      <c r="D19" s="65">
        <v>0.37932527761018558</v>
      </c>
      <c r="E19" s="68">
        <f t="shared" si="0"/>
        <v>0.49790215700090656</v>
      </c>
      <c r="F19" s="12">
        <v>38</v>
      </c>
      <c r="G19" s="65">
        <v>0.47418602383233688</v>
      </c>
      <c r="H19" s="65">
        <v>0.72675380232735098</v>
      </c>
      <c r="I19" s="65">
        <v>0.40841609921261923</v>
      </c>
      <c r="J19" s="68">
        <f t="shared" si="1"/>
        <v>0.53645197512410236</v>
      </c>
      <c r="K19" s="12">
        <v>36</v>
      </c>
      <c r="L19" s="65">
        <v>0.61695822305351311</v>
      </c>
      <c r="M19" s="65">
        <v>0.69246069676322408</v>
      </c>
      <c r="N19" s="65">
        <v>0.45723443517319978</v>
      </c>
      <c r="O19" s="68">
        <f t="shared" si="2"/>
        <v>0.58888445166331238</v>
      </c>
      <c r="P19" s="12">
        <v>32</v>
      </c>
      <c r="Q19" s="65">
        <v>0.71559322065536568</v>
      </c>
      <c r="R19" s="65">
        <v>0.72098277670017308</v>
      </c>
      <c r="S19" s="65">
        <v>0.38042013127346203</v>
      </c>
      <c r="T19" s="68">
        <f t="shared" si="3"/>
        <v>0.60566537620966698</v>
      </c>
      <c r="U19" s="12">
        <v>30</v>
      </c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>
      <c r="A20" s="8" t="s">
        <v>38</v>
      </c>
      <c r="B20" s="65">
        <v>0.53607613959433065</v>
      </c>
      <c r="C20" s="65">
        <v>0.67800265193333198</v>
      </c>
      <c r="D20" s="65">
        <v>0.69186179641664092</v>
      </c>
      <c r="E20" s="68">
        <f t="shared" si="0"/>
        <v>0.63531352931476781</v>
      </c>
      <c r="F20" s="12">
        <v>44</v>
      </c>
      <c r="G20" s="65">
        <v>0.57650963213721151</v>
      </c>
      <c r="H20" s="65">
        <v>0.69933887077060475</v>
      </c>
      <c r="I20" s="65">
        <v>0.78656607852650984</v>
      </c>
      <c r="J20" s="68">
        <f t="shared" si="1"/>
        <v>0.68747152714477533</v>
      </c>
      <c r="K20" s="12">
        <v>44</v>
      </c>
      <c r="L20" s="65">
        <v>0.64867439851286957</v>
      </c>
      <c r="M20" s="65">
        <v>0.7562725644195839</v>
      </c>
      <c r="N20" s="65">
        <v>0.83884343216241641</v>
      </c>
      <c r="O20" s="68">
        <f t="shared" si="2"/>
        <v>0.74793013169829003</v>
      </c>
      <c r="P20" s="12">
        <v>45</v>
      </c>
      <c r="Q20" s="65">
        <v>0.71578736652300423</v>
      </c>
      <c r="R20" s="65">
        <v>0.76444846596477622</v>
      </c>
      <c r="S20" s="65">
        <v>0.84370576230061822</v>
      </c>
      <c r="T20" s="68">
        <f t="shared" si="3"/>
        <v>0.7746471982627996</v>
      </c>
      <c r="U20" s="12">
        <v>47</v>
      </c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>
      <c r="A21" s="8" t="s">
        <v>33</v>
      </c>
      <c r="B21" s="65">
        <v>0.38168555596024673</v>
      </c>
      <c r="C21" s="65">
        <v>0.42912042082308161</v>
      </c>
      <c r="D21" s="65">
        <v>0.43899778600999345</v>
      </c>
      <c r="E21" s="68">
        <f t="shared" si="0"/>
        <v>0.41660125426444061</v>
      </c>
      <c r="F21" s="12">
        <v>35</v>
      </c>
      <c r="G21" s="65">
        <v>0.50211569109147913</v>
      </c>
      <c r="H21" s="65">
        <v>0.56993496609999328</v>
      </c>
      <c r="I21" s="65">
        <v>0.70771547215974739</v>
      </c>
      <c r="J21" s="68">
        <f t="shared" si="1"/>
        <v>0.5932553764504066</v>
      </c>
      <c r="K21" s="12">
        <v>38</v>
      </c>
      <c r="L21" s="65">
        <v>0.51335279671377665</v>
      </c>
      <c r="M21" s="65">
        <v>0.5835470146813948</v>
      </c>
      <c r="N21" s="65">
        <v>0.92118461249038752</v>
      </c>
      <c r="O21" s="68">
        <f t="shared" si="2"/>
        <v>0.67269480796185288</v>
      </c>
      <c r="P21" s="12">
        <v>40</v>
      </c>
      <c r="Q21" s="65">
        <v>0.57224559546857612</v>
      </c>
      <c r="R21" s="65">
        <v>0.59902294400583367</v>
      </c>
      <c r="S21" s="65">
        <v>0.9833370038064726</v>
      </c>
      <c r="T21" s="68">
        <f t="shared" si="3"/>
        <v>0.71820184776029405</v>
      </c>
      <c r="U21" s="12">
        <v>41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>
      <c r="A22" s="8" t="s">
        <v>15</v>
      </c>
      <c r="B22" s="65">
        <v>0.15110446139623324</v>
      </c>
      <c r="C22" s="65">
        <v>2.0220631454897577E-2</v>
      </c>
      <c r="D22" s="65">
        <v>0.12543949870312443</v>
      </c>
      <c r="E22" s="68">
        <f t="shared" si="0"/>
        <v>9.8921530518085082E-2</v>
      </c>
      <c r="F22" s="12">
        <v>5</v>
      </c>
      <c r="G22" s="65">
        <v>0.14539092734836659</v>
      </c>
      <c r="H22" s="65">
        <v>9.0467074859218982E-2</v>
      </c>
      <c r="I22" s="65">
        <v>0.23032702983985279</v>
      </c>
      <c r="J22" s="68">
        <f t="shared" si="1"/>
        <v>0.15539501068247946</v>
      </c>
      <c r="K22" s="12">
        <v>2</v>
      </c>
      <c r="L22" s="65">
        <v>4.0125111425949586E-2</v>
      </c>
      <c r="M22" s="65">
        <v>0.18520683781328795</v>
      </c>
      <c r="N22" s="65">
        <v>0.37003517647662726</v>
      </c>
      <c r="O22" s="68">
        <f t="shared" si="2"/>
        <v>0.19845570857195494</v>
      </c>
      <c r="P22" s="12">
        <v>1</v>
      </c>
      <c r="Q22" s="65">
        <v>0.10928246494898743</v>
      </c>
      <c r="R22" s="65">
        <v>0.22000209681805752</v>
      </c>
      <c r="S22" s="65">
        <v>0.39560198024494708</v>
      </c>
      <c r="T22" s="68">
        <f t="shared" si="3"/>
        <v>0.24162884733733067</v>
      </c>
      <c r="U22" s="12">
        <v>2</v>
      </c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>
      <c r="A23" s="8" t="s">
        <v>18</v>
      </c>
      <c r="B23" s="65">
        <v>0.164619982160464</v>
      </c>
      <c r="C23" s="65">
        <v>0.12826519765081229</v>
      </c>
      <c r="D23" s="65">
        <v>0.32218468966246572</v>
      </c>
      <c r="E23" s="68">
        <f t="shared" si="0"/>
        <v>0.20502328982458068</v>
      </c>
      <c r="F23" s="12">
        <v>20</v>
      </c>
      <c r="G23" s="65">
        <v>0.3052166479565443</v>
      </c>
      <c r="H23" s="65">
        <v>0.3634773163714019</v>
      </c>
      <c r="I23" s="65">
        <v>0.56866226793973185</v>
      </c>
      <c r="J23" s="68">
        <f t="shared" si="1"/>
        <v>0.41245207742255935</v>
      </c>
      <c r="K23" s="12">
        <v>26</v>
      </c>
      <c r="L23" s="65">
        <v>0.33066356307016431</v>
      </c>
      <c r="M23" s="65">
        <v>0.49869337470553221</v>
      </c>
      <c r="N23" s="65">
        <v>0.66932068964250746</v>
      </c>
      <c r="O23" s="68">
        <f t="shared" si="2"/>
        <v>0.49955920913940133</v>
      </c>
      <c r="P23" s="12">
        <v>24</v>
      </c>
      <c r="Q23" s="65">
        <v>0.25546855340940128</v>
      </c>
      <c r="R23" s="65">
        <v>0.51659117016317946</v>
      </c>
      <c r="S23" s="65">
        <v>0.72544180146906545</v>
      </c>
      <c r="T23" s="68">
        <f t="shared" si="3"/>
        <v>0.49916717501388208</v>
      </c>
      <c r="U23" s="12">
        <v>21</v>
      </c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>
      <c r="A24" s="8" t="s">
        <v>44</v>
      </c>
      <c r="B24" s="65">
        <v>0.28970920252251414</v>
      </c>
      <c r="C24" s="65">
        <v>0.4855424316736851</v>
      </c>
      <c r="D24" s="65">
        <v>0.30375015968639091</v>
      </c>
      <c r="E24" s="68">
        <f t="shared" si="0"/>
        <v>0.35966726462753007</v>
      </c>
      <c r="F24" s="12">
        <v>34</v>
      </c>
      <c r="G24" s="65">
        <v>0.37851596974144497</v>
      </c>
      <c r="H24" s="65">
        <v>0.61088888109910655</v>
      </c>
      <c r="I24" s="65">
        <v>0.48950960277387823</v>
      </c>
      <c r="J24" s="68">
        <f t="shared" si="1"/>
        <v>0.49297148453814321</v>
      </c>
      <c r="K24" s="12">
        <v>33</v>
      </c>
      <c r="L24" s="65">
        <v>0.63558725377754943</v>
      </c>
      <c r="M24" s="65">
        <v>0.59836978725763279</v>
      </c>
      <c r="N24" s="65">
        <v>0.57060961378218211</v>
      </c>
      <c r="O24" s="68">
        <f t="shared" si="2"/>
        <v>0.60152221827245478</v>
      </c>
      <c r="P24" s="12">
        <v>34</v>
      </c>
      <c r="Q24" s="65">
        <v>0.7601618725925221</v>
      </c>
      <c r="R24" s="65">
        <v>0.62463722739722227</v>
      </c>
      <c r="S24" s="65">
        <v>0.54853544063584814</v>
      </c>
      <c r="T24" s="68">
        <f t="shared" si="3"/>
        <v>0.64444484687519754</v>
      </c>
      <c r="U24" s="12">
        <v>34</v>
      </c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>
      <c r="A25" s="8" t="s">
        <v>49</v>
      </c>
      <c r="B25" s="65">
        <v>0.53983145603808036</v>
      </c>
      <c r="C25" s="65">
        <v>0.69523178097490979</v>
      </c>
      <c r="D25" s="65">
        <v>0.47595856954461813</v>
      </c>
      <c r="E25" s="68">
        <f t="shared" si="0"/>
        <v>0.57034060218586946</v>
      </c>
      <c r="F25" s="12">
        <v>40</v>
      </c>
      <c r="G25" s="65">
        <v>0.48098113126240455</v>
      </c>
      <c r="H25" s="65">
        <v>0.76352974756588587</v>
      </c>
      <c r="I25" s="65">
        <v>0.57269744953504498</v>
      </c>
      <c r="J25" s="68">
        <f t="shared" si="1"/>
        <v>0.60573610945444512</v>
      </c>
      <c r="K25" s="12">
        <v>39</v>
      </c>
      <c r="L25" s="65">
        <v>0.72761657280762648</v>
      </c>
      <c r="M25" s="65">
        <v>0.76719637761603132</v>
      </c>
      <c r="N25" s="65">
        <v>0.59407362761313898</v>
      </c>
      <c r="O25" s="68">
        <f t="shared" si="2"/>
        <v>0.69629552601226552</v>
      </c>
      <c r="P25" s="12">
        <v>43</v>
      </c>
      <c r="Q25" s="65">
        <v>0.81341848483463197</v>
      </c>
      <c r="R25" s="65">
        <v>0.79773302323634443</v>
      </c>
      <c r="S25" s="65">
        <v>0.55964513254431736</v>
      </c>
      <c r="T25" s="68">
        <f t="shared" si="3"/>
        <v>0.72359888020509788</v>
      </c>
      <c r="U25" s="12">
        <v>42</v>
      </c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>
      <c r="A26" s="8" t="s">
        <v>7</v>
      </c>
      <c r="B26" s="65">
        <v>5.4749636256655666E-2</v>
      </c>
      <c r="C26" s="65">
        <v>5.7648863081070818E-2</v>
      </c>
      <c r="D26" s="65">
        <v>2.0390276599097125E-2</v>
      </c>
      <c r="E26" s="68">
        <f t="shared" si="0"/>
        <v>4.4262925312274541E-2</v>
      </c>
      <c r="F26" s="12">
        <v>1</v>
      </c>
      <c r="G26" s="65">
        <v>0.16333266994229181</v>
      </c>
      <c r="H26" s="65">
        <v>7.9918100585790935E-2</v>
      </c>
      <c r="I26" s="65">
        <v>0.13931738942375171</v>
      </c>
      <c r="J26" s="68">
        <f t="shared" si="1"/>
        <v>0.12752271998394482</v>
      </c>
      <c r="K26" s="12">
        <v>1</v>
      </c>
      <c r="L26" s="65">
        <v>0.2864435141397238</v>
      </c>
      <c r="M26" s="65">
        <v>3.885839068344394E-2</v>
      </c>
      <c r="N26" s="65">
        <v>0.34104414117711707</v>
      </c>
      <c r="O26" s="68">
        <f t="shared" si="2"/>
        <v>0.22211534866676158</v>
      </c>
      <c r="P26" s="12">
        <v>2</v>
      </c>
      <c r="Q26" s="65">
        <v>0.41763499335516563</v>
      </c>
      <c r="R26" s="65">
        <v>4.4051303379856216E-2</v>
      </c>
      <c r="S26" s="65">
        <v>0.41447172038896862</v>
      </c>
      <c r="T26" s="68">
        <f t="shared" si="3"/>
        <v>0.29205267237466348</v>
      </c>
      <c r="U26" s="12">
        <v>3</v>
      </c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>
      <c r="A27" s="8" t="s">
        <v>41</v>
      </c>
      <c r="B27" s="65">
        <v>0.24132125052935827</v>
      </c>
      <c r="C27" s="65">
        <v>0.19425542227424605</v>
      </c>
      <c r="D27" s="65">
        <v>0.16951878563499664</v>
      </c>
      <c r="E27" s="68">
        <f t="shared" si="0"/>
        <v>0.20169848614620031</v>
      </c>
      <c r="F27" s="12">
        <v>17</v>
      </c>
      <c r="G27" s="65">
        <v>0.35459996471917271</v>
      </c>
      <c r="H27" s="65">
        <v>0.55359644950076081</v>
      </c>
      <c r="I27" s="65">
        <v>0.42993402135816516</v>
      </c>
      <c r="J27" s="68">
        <f t="shared" si="1"/>
        <v>0.44604347852603288</v>
      </c>
      <c r="K27" s="12">
        <v>27</v>
      </c>
      <c r="L27" s="65">
        <v>0.37423997136097203</v>
      </c>
      <c r="M27" s="65">
        <v>0.61502797739273929</v>
      </c>
      <c r="N27" s="65">
        <v>0.55671514580227033</v>
      </c>
      <c r="O27" s="68">
        <f t="shared" si="2"/>
        <v>0.5153276981853272</v>
      </c>
      <c r="P27" s="12">
        <v>26</v>
      </c>
      <c r="Q27" s="65">
        <v>0.44171143246841038</v>
      </c>
      <c r="R27" s="65">
        <v>0.63265706168720903</v>
      </c>
      <c r="S27" s="65">
        <v>0.60663297603556732</v>
      </c>
      <c r="T27" s="68">
        <f t="shared" si="3"/>
        <v>0.56033382339706228</v>
      </c>
      <c r="U27" s="12">
        <v>28</v>
      </c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>
      <c r="A28" s="8" t="s">
        <v>30</v>
      </c>
      <c r="B28" s="65">
        <v>0.4974489284621807</v>
      </c>
      <c r="C28" s="65">
        <v>0.70101206508524194</v>
      </c>
      <c r="D28" s="65">
        <v>0.63386473750404138</v>
      </c>
      <c r="E28" s="68">
        <f t="shared" si="0"/>
        <v>0.6107752436838213</v>
      </c>
      <c r="F28" s="12">
        <v>41</v>
      </c>
      <c r="G28" s="65">
        <v>0.62678502098075339</v>
      </c>
      <c r="H28" s="65">
        <v>0.79614463545717806</v>
      </c>
      <c r="I28" s="65">
        <v>0.80871922874997748</v>
      </c>
      <c r="J28" s="68">
        <f t="shared" si="1"/>
        <v>0.74388296172930302</v>
      </c>
      <c r="K28" s="12">
        <v>46</v>
      </c>
      <c r="L28" s="65">
        <v>0.68365599797508203</v>
      </c>
      <c r="M28" s="65">
        <v>0.83603183087698751</v>
      </c>
      <c r="N28" s="65">
        <v>0.72946647772130302</v>
      </c>
      <c r="O28" s="68">
        <f t="shared" si="2"/>
        <v>0.74971810219112422</v>
      </c>
      <c r="P28" s="12">
        <v>46</v>
      </c>
      <c r="Q28" s="65">
        <v>0.73890616143724874</v>
      </c>
      <c r="R28" s="65">
        <v>0.83870959982903892</v>
      </c>
      <c r="S28" s="65">
        <v>0.74981959808407983</v>
      </c>
      <c r="T28" s="68">
        <f t="shared" si="3"/>
        <v>0.7758117864501225</v>
      </c>
      <c r="U28" s="12">
        <v>48</v>
      </c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>
      <c r="A29" s="8" t="s">
        <v>11</v>
      </c>
      <c r="B29" s="65">
        <v>0.18344235026243946</v>
      </c>
      <c r="C29" s="65">
        <v>0.14413630085474213</v>
      </c>
      <c r="D29" s="65">
        <v>0.19083552332758053</v>
      </c>
      <c r="E29" s="68">
        <f t="shared" si="0"/>
        <v>0.17280472481492071</v>
      </c>
      <c r="F29" s="12">
        <v>15</v>
      </c>
      <c r="G29" s="65">
        <v>0.32474496683370702</v>
      </c>
      <c r="H29" s="65">
        <v>0.31626347800361182</v>
      </c>
      <c r="I29" s="65">
        <v>0.33680842959037471</v>
      </c>
      <c r="J29" s="68">
        <f t="shared" si="1"/>
        <v>0.32593895814256452</v>
      </c>
      <c r="K29" s="12">
        <v>16</v>
      </c>
      <c r="L29" s="65">
        <v>0.18948915956158724</v>
      </c>
      <c r="M29" s="65">
        <v>0.37915355771448023</v>
      </c>
      <c r="N29" s="65">
        <v>0.58144128051460342</v>
      </c>
      <c r="O29" s="68">
        <f t="shared" si="2"/>
        <v>0.38336133259689031</v>
      </c>
      <c r="P29" s="12">
        <v>16</v>
      </c>
      <c r="Q29" s="65">
        <v>0.23202760020769708</v>
      </c>
      <c r="R29" s="65">
        <v>0.42115173274489559</v>
      </c>
      <c r="S29" s="65">
        <v>0.65611584331311301</v>
      </c>
      <c r="T29" s="68">
        <f t="shared" si="3"/>
        <v>0.43643172542190189</v>
      </c>
      <c r="U29" s="12">
        <v>17</v>
      </c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>
      <c r="A30" s="8" t="s">
        <v>53</v>
      </c>
      <c r="B30" s="65">
        <v>0.7200687875370867</v>
      </c>
      <c r="C30" s="65">
        <v>0.79756873380804238</v>
      </c>
      <c r="D30" s="65">
        <v>0.8783929897227355</v>
      </c>
      <c r="E30" s="68">
        <f t="shared" si="0"/>
        <v>0.79867683702262149</v>
      </c>
      <c r="F30" s="12">
        <v>52</v>
      </c>
      <c r="G30" s="65">
        <v>0.7135023474056541</v>
      </c>
      <c r="H30" s="65">
        <v>0.7794012109715287</v>
      </c>
      <c r="I30" s="65">
        <v>0.83580219892830654</v>
      </c>
      <c r="J30" s="68">
        <f t="shared" si="1"/>
        <v>0.776235252435163</v>
      </c>
      <c r="K30" s="12">
        <v>48</v>
      </c>
      <c r="L30" s="65">
        <v>0.74979486996302991</v>
      </c>
      <c r="M30" s="65">
        <v>0.84543937687347659</v>
      </c>
      <c r="N30" s="65">
        <v>0.7580297230460139</v>
      </c>
      <c r="O30" s="68">
        <f t="shared" si="2"/>
        <v>0.78442132329417347</v>
      </c>
      <c r="P30" s="12">
        <v>49</v>
      </c>
      <c r="Q30" s="65">
        <v>0.73330855326320155</v>
      </c>
      <c r="R30" s="65">
        <v>0.85230896520579447</v>
      </c>
      <c r="S30" s="65">
        <v>0.66315018396393699</v>
      </c>
      <c r="T30" s="68">
        <f t="shared" si="3"/>
        <v>0.749589234144311</v>
      </c>
      <c r="U30" s="12">
        <v>44</v>
      </c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>
      <c r="A31" s="8" t="s">
        <v>16</v>
      </c>
      <c r="B31" s="65">
        <v>0.127162980640977</v>
      </c>
      <c r="C31" s="65">
        <v>6.0904601122056388E-2</v>
      </c>
      <c r="D31" s="65">
        <v>1.3182699793728448E-2</v>
      </c>
      <c r="E31" s="68">
        <f t="shared" si="0"/>
        <v>6.7083427185587283E-2</v>
      </c>
      <c r="F31" s="12">
        <v>3</v>
      </c>
      <c r="G31" s="65">
        <v>0.16744512164852496</v>
      </c>
      <c r="H31" s="65">
        <v>0.3647649191484863</v>
      </c>
      <c r="I31" s="65">
        <v>0.15081124613523156</v>
      </c>
      <c r="J31" s="68">
        <f t="shared" si="1"/>
        <v>0.2276737623107476</v>
      </c>
      <c r="K31" s="12">
        <v>4</v>
      </c>
      <c r="L31" s="65">
        <v>8.4615373984365874E-2</v>
      </c>
      <c r="M31" s="65">
        <v>0.69467908700567349</v>
      </c>
      <c r="N31" s="65">
        <v>0.51879454479192311</v>
      </c>
      <c r="O31" s="68">
        <f t="shared" si="2"/>
        <v>0.43269633526065421</v>
      </c>
      <c r="P31" s="12">
        <v>21</v>
      </c>
      <c r="Q31" s="65">
        <v>0.14458224160139063</v>
      </c>
      <c r="R31" s="65">
        <v>0.76286651536263583</v>
      </c>
      <c r="S31" s="65">
        <v>0.63936002429251393</v>
      </c>
      <c r="T31" s="68">
        <f t="shared" si="3"/>
        <v>0.51560292708551347</v>
      </c>
      <c r="U31" s="12">
        <v>25</v>
      </c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>
      <c r="A32" s="8" t="s">
        <v>13</v>
      </c>
      <c r="B32" s="65">
        <v>8.7682729300031098E-2</v>
      </c>
      <c r="C32" s="65">
        <v>0.11785065821731067</v>
      </c>
      <c r="D32" s="65">
        <v>0.13032652151163057</v>
      </c>
      <c r="E32" s="68">
        <f t="shared" si="0"/>
        <v>0.11195330300965745</v>
      </c>
      <c r="F32" s="12">
        <v>8</v>
      </c>
      <c r="G32" s="65">
        <v>0.26300273802206398</v>
      </c>
      <c r="H32" s="65">
        <v>0.16579401014394302</v>
      </c>
      <c r="I32" s="65">
        <v>0.31603248211980556</v>
      </c>
      <c r="J32" s="68">
        <f t="shared" si="1"/>
        <v>0.24827641009527085</v>
      </c>
      <c r="K32" s="12">
        <v>6</v>
      </c>
      <c r="L32" s="65">
        <v>0.32851835302417143</v>
      </c>
      <c r="M32" s="65">
        <v>0.15284741775017044</v>
      </c>
      <c r="N32" s="65">
        <v>0.47324279158834809</v>
      </c>
      <c r="O32" s="68">
        <f t="shared" si="2"/>
        <v>0.31820285412089666</v>
      </c>
      <c r="P32" s="12">
        <v>7</v>
      </c>
      <c r="Q32" s="65">
        <v>0.42924747077937891</v>
      </c>
      <c r="R32" s="65">
        <v>0.16191256824971276</v>
      </c>
      <c r="S32" s="65">
        <v>0.52281781036822117</v>
      </c>
      <c r="T32" s="68">
        <f t="shared" si="3"/>
        <v>0.37132594979910427</v>
      </c>
      <c r="U32" s="12">
        <v>11</v>
      </c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>
      <c r="A33" s="8" t="s">
        <v>14</v>
      </c>
      <c r="B33" s="65">
        <v>0.10454916401921967</v>
      </c>
      <c r="C33" s="65">
        <v>0.25221926419582402</v>
      </c>
      <c r="D33" s="65">
        <v>4.5563242064820798E-2</v>
      </c>
      <c r="E33" s="68">
        <f t="shared" si="0"/>
        <v>0.13411055675995484</v>
      </c>
      <c r="F33" s="12">
        <v>13</v>
      </c>
      <c r="G33" s="65">
        <v>0.29159679485657491</v>
      </c>
      <c r="H33" s="65">
        <v>0.32901323477192512</v>
      </c>
      <c r="I33" s="65">
        <v>0.24010833813336219</v>
      </c>
      <c r="J33" s="68">
        <f t="shared" si="1"/>
        <v>0.28690612258728737</v>
      </c>
      <c r="K33" s="12">
        <v>11</v>
      </c>
      <c r="L33" s="65">
        <v>0.29545580188931508</v>
      </c>
      <c r="M33" s="65">
        <v>0.31594777649242139</v>
      </c>
      <c r="N33" s="65">
        <v>0.48389781318760611</v>
      </c>
      <c r="O33" s="68">
        <f t="shared" si="2"/>
        <v>0.36510046385644757</v>
      </c>
      <c r="P33" s="12">
        <v>12</v>
      </c>
      <c r="Q33" s="65">
        <v>0.22650194293731551</v>
      </c>
      <c r="R33" s="65">
        <v>0.31678377648995015</v>
      </c>
      <c r="S33" s="65">
        <v>0.59051216230582426</v>
      </c>
      <c r="T33" s="68">
        <f t="shared" si="3"/>
        <v>0.37793262724436333</v>
      </c>
      <c r="U33" s="12">
        <v>12</v>
      </c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>
      <c r="A34" s="8" t="s">
        <v>69</v>
      </c>
      <c r="B34" s="65">
        <v>6.9810482624132045E-2</v>
      </c>
      <c r="C34" s="65">
        <v>7.5857267861814612E-2</v>
      </c>
      <c r="D34" s="65">
        <v>0.23221301304500422</v>
      </c>
      <c r="E34" s="68">
        <f t="shared" si="0"/>
        <v>0.12596025451031695</v>
      </c>
      <c r="F34" s="12">
        <v>10</v>
      </c>
      <c r="G34" s="65">
        <v>0.29179709772151535</v>
      </c>
      <c r="H34" s="65">
        <v>0.29629745398112078</v>
      </c>
      <c r="I34" s="65">
        <v>0.39409550413696098</v>
      </c>
      <c r="J34" s="68">
        <f t="shared" si="1"/>
        <v>0.32739668527986565</v>
      </c>
      <c r="K34" s="12">
        <v>17</v>
      </c>
      <c r="L34" s="65">
        <v>0.308631980845191</v>
      </c>
      <c r="M34" s="65">
        <v>0.33244021264337997</v>
      </c>
      <c r="N34" s="65">
        <v>0.58698364246203549</v>
      </c>
      <c r="O34" s="68">
        <f t="shared" si="2"/>
        <v>0.4093519453168688</v>
      </c>
      <c r="P34" s="12">
        <v>18</v>
      </c>
      <c r="Q34" s="65">
        <v>0.38148865869739912</v>
      </c>
      <c r="R34" s="65">
        <v>0.33928308056227557</v>
      </c>
      <c r="S34" s="65">
        <v>0.65909150730541721</v>
      </c>
      <c r="T34" s="68">
        <f t="shared" si="3"/>
        <v>0.4599544155216973</v>
      </c>
      <c r="U34" s="12">
        <v>19</v>
      </c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>
      <c r="A35" s="8" t="s">
        <v>26</v>
      </c>
      <c r="B35" s="65">
        <v>0.21908906452784394</v>
      </c>
      <c r="C35" s="65">
        <v>0.33621165105289447</v>
      </c>
      <c r="D35" s="65">
        <v>0.25089678481297328</v>
      </c>
      <c r="E35" s="68">
        <f t="shared" ref="E35:E54" si="4">((B35*1/3)+(C35*1/3)+(D35*1/3))</f>
        <v>0.26873250013123723</v>
      </c>
      <c r="F35" s="12">
        <v>25</v>
      </c>
      <c r="G35" s="65">
        <v>0.25326409675942152</v>
      </c>
      <c r="H35" s="65">
        <v>0.36048938053761953</v>
      </c>
      <c r="I35" s="65">
        <v>0.4252114003216213</v>
      </c>
      <c r="J35" s="68">
        <f t="shared" ref="J35:J54" si="5">((G35*1/3)+(H35*1/3)+(I35*1/3))</f>
        <v>0.3463216258728874</v>
      </c>
      <c r="K35" s="12">
        <v>19</v>
      </c>
      <c r="L35" s="65">
        <v>0.28492735894806792</v>
      </c>
      <c r="M35" s="65">
        <v>0.3183860180385672</v>
      </c>
      <c r="N35" s="65">
        <v>0.40142661479167113</v>
      </c>
      <c r="O35" s="68">
        <f t="shared" ref="O35:O54" si="6">((L35*1/3)+(M35*1/3)+(N35*1/3))</f>
        <v>0.33491333059276873</v>
      </c>
      <c r="P35" s="12">
        <v>8</v>
      </c>
      <c r="Q35" s="65">
        <v>0.37900504149213005</v>
      </c>
      <c r="R35" s="65">
        <v>0.33298171393471759</v>
      </c>
      <c r="S35" s="65">
        <v>0.35730410159143838</v>
      </c>
      <c r="T35" s="68">
        <f t="shared" ref="T35:T54" si="7">((Q35*1/3)+(R35*1/3)+(S35*1/3))</f>
        <v>0.35643028567276203</v>
      </c>
      <c r="U35" s="12">
        <v>10</v>
      </c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>
      <c r="A36" s="8" t="s">
        <v>36</v>
      </c>
      <c r="B36" s="65">
        <v>0.38963096501153482</v>
      </c>
      <c r="C36" s="65">
        <v>0.3860613265136289</v>
      </c>
      <c r="D36" s="65">
        <v>0.49220932045053828</v>
      </c>
      <c r="E36" s="68">
        <f t="shared" si="4"/>
        <v>0.42263387065856733</v>
      </c>
      <c r="F36" s="12">
        <v>36</v>
      </c>
      <c r="G36" s="65">
        <v>0.29360630442064722</v>
      </c>
      <c r="H36" s="65">
        <v>0.5502909830454854</v>
      </c>
      <c r="I36" s="65">
        <v>0.5766678385440287</v>
      </c>
      <c r="J36" s="68">
        <f t="shared" si="5"/>
        <v>0.47352170867005378</v>
      </c>
      <c r="K36" s="12">
        <v>32</v>
      </c>
      <c r="L36" s="65">
        <v>0.44012476113126509</v>
      </c>
      <c r="M36" s="65">
        <v>0.61565850163904201</v>
      </c>
      <c r="N36" s="65">
        <v>0.54181043999579248</v>
      </c>
      <c r="O36" s="68">
        <f t="shared" si="6"/>
        <v>0.53253123425536653</v>
      </c>
      <c r="P36" s="12">
        <v>29</v>
      </c>
      <c r="Q36" s="65">
        <v>0.43157702043454876</v>
      </c>
      <c r="R36" s="65">
        <v>0.65133403950443258</v>
      </c>
      <c r="S36" s="65">
        <v>0.5048292255633271</v>
      </c>
      <c r="T36" s="68">
        <f t="shared" si="7"/>
        <v>0.5292467618341028</v>
      </c>
      <c r="U36" s="12">
        <v>26</v>
      </c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>
      <c r="A37" s="8" t="s">
        <v>6</v>
      </c>
      <c r="B37" s="65">
        <v>0.13673574872272892</v>
      </c>
      <c r="C37" s="65">
        <v>9.2741609121168703E-2</v>
      </c>
      <c r="D37" s="65">
        <v>9.5357061774059698E-2</v>
      </c>
      <c r="E37" s="68">
        <f t="shared" si="4"/>
        <v>0.10827813987265245</v>
      </c>
      <c r="F37" s="12">
        <v>6</v>
      </c>
      <c r="G37" s="65">
        <v>0.44743684450600463</v>
      </c>
      <c r="H37" s="65">
        <v>0.51300571614217749</v>
      </c>
      <c r="I37" s="65">
        <v>0.45979078749745816</v>
      </c>
      <c r="J37" s="68">
        <f t="shared" si="5"/>
        <v>0.47341111604854674</v>
      </c>
      <c r="K37" s="12">
        <v>31</v>
      </c>
      <c r="L37" s="65">
        <v>0.21149063790424191</v>
      </c>
      <c r="M37" s="65">
        <v>0.16518190324897811</v>
      </c>
      <c r="N37" s="65">
        <v>0.37331812395975977</v>
      </c>
      <c r="O37" s="68">
        <f t="shared" si="6"/>
        <v>0.24999688837099326</v>
      </c>
      <c r="P37" s="12">
        <v>3</v>
      </c>
      <c r="Q37" s="65">
        <v>0.21250088072318582</v>
      </c>
      <c r="R37" s="65">
        <v>0.16701793604450133</v>
      </c>
      <c r="S37" s="65">
        <v>0.30749869534245805</v>
      </c>
      <c r="T37" s="68">
        <f t="shared" si="7"/>
        <v>0.22900583737004843</v>
      </c>
      <c r="U37" s="12">
        <v>1</v>
      </c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>
      <c r="A38" s="8" t="s">
        <v>31</v>
      </c>
      <c r="B38" s="65">
        <v>0.12696609164357023</v>
      </c>
      <c r="C38" s="65">
        <v>0.13245662965116986</v>
      </c>
      <c r="D38" s="65">
        <v>0.10237842417162443</v>
      </c>
      <c r="E38" s="68">
        <f t="shared" si="4"/>
        <v>0.12060038182212152</v>
      </c>
      <c r="F38" s="12">
        <v>9</v>
      </c>
      <c r="G38" s="65">
        <v>0.41940244377937019</v>
      </c>
      <c r="H38" s="65">
        <v>0.38460150102095536</v>
      </c>
      <c r="I38" s="65">
        <v>0.32710682251071505</v>
      </c>
      <c r="J38" s="68">
        <f t="shared" si="5"/>
        <v>0.37703692243701353</v>
      </c>
      <c r="K38" s="12">
        <v>21</v>
      </c>
      <c r="L38" s="65">
        <v>0.79291778041164585</v>
      </c>
      <c r="M38" s="65">
        <v>0.37566848875123593</v>
      </c>
      <c r="N38" s="65">
        <v>0.7484179484529434</v>
      </c>
      <c r="O38" s="68">
        <f t="shared" si="6"/>
        <v>0.63900140587194176</v>
      </c>
      <c r="P38" s="12">
        <v>39</v>
      </c>
      <c r="Q38" s="65">
        <v>0.95099553330640085</v>
      </c>
      <c r="R38" s="65">
        <v>0.40849171064321393</v>
      </c>
      <c r="S38" s="65">
        <v>0.8736698656286459</v>
      </c>
      <c r="T38" s="68">
        <f t="shared" si="7"/>
        <v>0.74438570319275366</v>
      </c>
      <c r="U38" s="12">
        <v>43</v>
      </c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>
      <c r="A39" s="8" t="s">
        <v>50</v>
      </c>
      <c r="B39" s="65">
        <v>0.62202589402720043</v>
      </c>
      <c r="C39" s="65">
        <v>0.80440332765510714</v>
      </c>
      <c r="D39" s="65">
        <v>0.74032336316547864</v>
      </c>
      <c r="E39" s="68">
        <f t="shared" si="4"/>
        <v>0.72225086161592877</v>
      </c>
      <c r="F39" s="12">
        <v>49</v>
      </c>
      <c r="G39" s="65">
        <v>0.65029237308384369</v>
      </c>
      <c r="H39" s="65">
        <v>0.83329373756655178</v>
      </c>
      <c r="I39" s="65">
        <v>0.87442089342239715</v>
      </c>
      <c r="J39" s="68">
        <f t="shared" si="5"/>
        <v>0.78600233469093084</v>
      </c>
      <c r="K39" s="12">
        <v>50</v>
      </c>
      <c r="L39" s="65">
        <v>0.74230218899075628</v>
      </c>
      <c r="M39" s="65">
        <v>0.87672072560083836</v>
      </c>
      <c r="N39" s="65">
        <v>0.87978173696428708</v>
      </c>
      <c r="O39" s="68">
        <f t="shared" si="6"/>
        <v>0.83293488385196057</v>
      </c>
      <c r="P39" s="12">
        <v>51</v>
      </c>
      <c r="Q39" s="65">
        <v>0.74903134473854482</v>
      </c>
      <c r="R39" s="65">
        <v>0.88358518023517241</v>
      </c>
      <c r="S39" s="65">
        <v>0.87548213784282014</v>
      </c>
      <c r="T39" s="68">
        <f t="shared" si="7"/>
        <v>0.83603288760551253</v>
      </c>
      <c r="U39" s="12">
        <v>50</v>
      </c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>
      <c r="A40" s="8" t="s">
        <v>32</v>
      </c>
      <c r="B40" s="65">
        <v>0.29129467321432406</v>
      </c>
      <c r="C40" s="65">
        <v>0.25427085840593899</v>
      </c>
      <c r="D40" s="65">
        <v>0.12742720541807945</v>
      </c>
      <c r="E40" s="68">
        <f t="shared" si="4"/>
        <v>0.22433091234611416</v>
      </c>
      <c r="F40" s="12">
        <v>22</v>
      </c>
      <c r="G40" s="65">
        <v>0.29216375461391403</v>
      </c>
      <c r="H40" s="65">
        <v>0.3037854686213578</v>
      </c>
      <c r="I40" s="65">
        <v>0.32765956096887006</v>
      </c>
      <c r="J40" s="68">
        <f t="shared" si="5"/>
        <v>0.30786959473471393</v>
      </c>
      <c r="K40" s="12">
        <v>12</v>
      </c>
      <c r="L40" s="65">
        <v>0.42649038985441845</v>
      </c>
      <c r="M40" s="65">
        <v>0.33450873340687892</v>
      </c>
      <c r="N40" s="65">
        <v>0.41847431393804574</v>
      </c>
      <c r="O40" s="68">
        <f t="shared" si="6"/>
        <v>0.39315781239978098</v>
      </c>
      <c r="P40" s="12">
        <v>17</v>
      </c>
      <c r="Q40" s="65">
        <v>0.54302644720783777</v>
      </c>
      <c r="R40" s="65">
        <v>0.38274671390400139</v>
      </c>
      <c r="S40" s="65">
        <v>0.39082655714746439</v>
      </c>
      <c r="T40" s="68">
        <f t="shared" si="7"/>
        <v>0.4388665727531012</v>
      </c>
      <c r="U40" s="12">
        <v>18</v>
      </c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>
      <c r="A41" s="8" t="s">
        <v>35</v>
      </c>
      <c r="B41" s="65">
        <v>0.27343471355885385</v>
      </c>
      <c r="C41" s="65">
        <v>0.25845399116513906</v>
      </c>
      <c r="D41" s="65">
        <v>0.22861880518229358</v>
      </c>
      <c r="E41" s="68">
        <f t="shared" si="4"/>
        <v>0.25350250330209545</v>
      </c>
      <c r="F41" s="12">
        <v>23</v>
      </c>
      <c r="G41" s="65">
        <v>0.36383329723697527</v>
      </c>
      <c r="H41" s="65">
        <v>0.39311363242134717</v>
      </c>
      <c r="I41" s="65">
        <v>0.46413281514301946</v>
      </c>
      <c r="J41" s="68">
        <f t="shared" si="5"/>
        <v>0.40702658160044736</v>
      </c>
      <c r="K41" s="12">
        <v>23</v>
      </c>
      <c r="L41" s="65">
        <v>0.52107569252290786</v>
      </c>
      <c r="M41" s="65">
        <v>0.54770149948752711</v>
      </c>
      <c r="N41" s="65">
        <v>0.56415054810921528</v>
      </c>
      <c r="O41" s="68">
        <f t="shared" si="6"/>
        <v>0.54430924670655001</v>
      </c>
      <c r="P41" s="12">
        <v>30</v>
      </c>
      <c r="Q41" s="65">
        <v>0.63362673954877569</v>
      </c>
      <c r="R41" s="65">
        <v>0.59761063719986907</v>
      </c>
      <c r="S41" s="65">
        <v>0.5926474291557734</v>
      </c>
      <c r="T41" s="68">
        <f t="shared" si="7"/>
        <v>0.60796160196813942</v>
      </c>
      <c r="U41" s="12">
        <v>31</v>
      </c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>
      <c r="A42" s="8" t="s">
        <v>28</v>
      </c>
      <c r="B42" s="65">
        <v>0.63960356592531875</v>
      </c>
      <c r="C42" s="65">
        <v>0.6353167214643064</v>
      </c>
      <c r="D42" s="65">
        <v>0.71977626618543189</v>
      </c>
      <c r="E42" s="68">
        <f t="shared" si="4"/>
        <v>0.66489885119168568</v>
      </c>
      <c r="F42" s="12">
        <v>46</v>
      </c>
      <c r="G42" s="65">
        <v>0.67295796755134019</v>
      </c>
      <c r="H42" s="65">
        <v>0.65947355956863973</v>
      </c>
      <c r="I42" s="65">
        <v>0.67755757597307786</v>
      </c>
      <c r="J42" s="68">
        <f t="shared" si="5"/>
        <v>0.66999636769768589</v>
      </c>
      <c r="K42" s="12">
        <v>43</v>
      </c>
      <c r="L42" s="65">
        <v>0.72796095162962138</v>
      </c>
      <c r="M42" s="65">
        <v>0.68504385370682119</v>
      </c>
      <c r="N42" s="65">
        <v>0.65027639534892723</v>
      </c>
      <c r="O42" s="68">
        <f t="shared" si="6"/>
        <v>0.68776040022845653</v>
      </c>
      <c r="P42" s="12">
        <v>41</v>
      </c>
      <c r="Q42" s="65">
        <v>0.78323466062389102</v>
      </c>
      <c r="R42" s="65">
        <v>0.68231919495542759</v>
      </c>
      <c r="S42" s="65">
        <v>0.62539398775971122</v>
      </c>
      <c r="T42" s="68">
        <f t="shared" si="7"/>
        <v>0.69698261444634324</v>
      </c>
      <c r="U42" s="12">
        <v>40</v>
      </c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>
      <c r="A43" s="8" t="s">
        <v>19</v>
      </c>
      <c r="B43" s="65">
        <v>4.8347067288924843E-2</v>
      </c>
      <c r="C43" s="65">
        <v>0.11280442825478956</v>
      </c>
      <c r="D43" s="65">
        <v>2.0713620387459577E-2</v>
      </c>
      <c r="E43" s="68">
        <f t="shared" si="4"/>
        <v>6.0621705310391322E-2</v>
      </c>
      <c r="F43" s="12">
        <v>2</v>
      </c>
      <c r="G43" s="65">
        <v>0.2487832778609175</v>
      </c>
      <c r="H43" s="65">
        <v>0.2352104189093695</v>
      </c>
      <c r="I43" s="65">
        <v>0.13617693263406888</v>
      </c>
      <c r="J43" s="68">
        <f t="shared" si="5"/>
        <v>0.20672354313478528</v>
      </c>
      <c r="K43" s="12">
        <v>3</v>
      </c>
      <c r="L43" s="65">
        <v>0.53687543357515621</v>
      </c>
      <c r="M43" s="65">
        <v>0.35779834878623518</v>
      </c>
      <c r="N43" s="65">
        <v>0.38329909146992569</v>
      </c>
      <c r="O43" s="68">
        <f t="shared" si="6"/>
        <v>0.42599095794377229</v>
      </c>
      <c r="P43" s="12">
        <v>20</v>
      </c>
      <c r="Q43" s="65">
        <v>0.61356066955639876</v>
      </c>
      <c r="R43" s="65">
        <v>0.39458706983572062</v>
      </c>
      <c r="S43" s="65">
        <v>0.51386137601860471</v>
      </c>
      <c r="T43" s="68">
        <f t="shared" si="7"/>
        <v>0.50733637180357471</v>
      </c>
      <c r="U43" s="12">
        <v>22</v>
      </c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>
      <c r="A44" s="8" t="s">
        <v>42</v>
      </c>
      <c r="B44" s="65">
        <v>0.66601252855578619</v>
      </c>
      <c r="C44" s="65">
        <v>0.69163093137652232</v>
      </c>
      <c r="D44" s="65">
        <v>0.79448377204929743</v>
      </c>
      <c r="E44" s="68">
        <f t="shared" si="4"/>
        <v>0.71737574399386861</v>
      </c>
      <c r="F44" s="12">
        <v>47</v>
      </c>
      <c r="G44" s="65">
        <v>0.58711697584204203</v>
      </c>
      <c r="H44" s="65">
        <v>0.82497316714565394</v>
      </c>
      <c r="I44" s="65">
        <v>0.87134708787001758</v>
      </c>
      <c r="J44" s="68">
        <f t="shared" si="5"/>
        <v>0.76114574361923792</v>
      </c>
      <c r="K44" s="12">
        <v>47</v>
      </c>
      <c r="L44" s="65">
        <v>0.61083944101054888</v>
      </c>
      <c r="M44" s="65">
        <v>0.88218256505054748</v>
      </c>
      <c r="N44" s="65">
        <v>0.83386808806393431</v>
      </c>
      <c r="O44" s="68">
        <f t="shared" si="6"/>
        <v>0.77563003137501019</v>
      </c>
      <c r="P44" s="12">
        <v>48</v>
      </c>
      <c r="Q44" s="65">
        <v>0.64468149224216598</v>
      </c>
      <c r="R44" s="65">
        <v>0.9006858806221868</v>
      </c>
      <c r="S44" s="65">
        <v>0.85701503641095944</v>
      </c>
      <c r="T44" s="68">
        <f t="shared" si="7"/>
        <v>0.80079413642510411</v>
      </c>
      <c r="U44" s="12">
        <v>49</v>
      </c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>
      <c r="A45" s="8" t="s">
        <v>24</v>
      </c>
      <c r="B45" s="65">
        <v>0.19017212413913642</v>
      </c>
      <c r="C45" s="65">
        <v>0.16065802649059033</v>
      </c>
      <c r="D45" s="65">
        <v>0.2846921967996911</v>
      </c>
      <c r="E45" s="68">
        <f t="shared" si="4"/>
        <v>0.21184078247647259</v>
      </c>
      <c r="F45" s="12">
        <v>21</v>
      </c>
      <c r="G45" s="65">
        <v>0.27375764782431089</v>
      </c>
      <c r="H45" s="65">
        <v>0.38780189144693522</v>
      </c>
      <c r="I45" s="65">
        <v>0.49950202717410552</v>
      </c>
      <c r="J45" s="68">
        <f t="shared" si="5"/>
        <v>0.38702052214845056</v>
      </c>
      <c r="K45" s="12">
        <v>22</v>
      </c>
      <c r="L45" s="65">
        <v>0.28814433868041622</v>
      </c>
      <c r="M45" s="65">
        <v>0.40815089138154664</v>
      </c>
      <c r="N45" s="65">
        <v>0.61746100971485107</v>
      </c>
      <c r="O45" s="68">
        <f t="shared" si="6"/>
        <v>0.43791874659227131</v>
      </c>
      <c r="P45" s="12">
        <v>22</v>
      </c>
      <c r="Q45" s="65">
        <v>0.36213681085288013</v>
      </c>
      <c r="R45" s="65">
        <v>0.42252636604045885</v>
      </c>
      <c r="S45" s="65">
        <v>0.68012087527424248</v>
      </c>
      <c r="T45" s="68">
        <f t="shared" si="7"/>
        <v>0.48826135072252719</v>
      </c>
      <c r="U45" s="12">
        <v>20</v>
      </c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>
      <c r="A46" s="8" t="s">
        <v>51</v>
      </c>
      <c r="B46" s="65">
        <v>0.67131076394666644</v>
      </c>
      <c r="C46" s="65">
        <v>0.82950355584947255</v>
      </c>
      <c r="D46" s="65">
        <v>0.65673894852470693</v>
      </c>
      <c r="E46" s="68">
        <f t="shared" si="4"/>
        <v>0.71918442277361538</v>
      </c>
      <c r="F46" s="12">
        <v>48</v>
      </c>
      <c r="G46" s="65">
        <v>0.70569552761901255</v>
      </c>
      <c r="H46" s="65">
        <v>0.8726154240553945</v>
      </c>
      <c r="I46" s="65">
        <v>0.75517967967262012</v>
      </c>
      <c r="J46" s="68">
        <f t="shared" si="5"/>
        <v>0.77783021044900913</v>
      </c>
      <c r="K46" s="12">
        <v>49</v>
      </c>
      <c r="L46" s="65">
        <v>0.71207921099155813</v>
      </c>
      <c r="M46" s="65">
        <v>0.84108943484394538</v>
      </c>
      <c r="N46" s="65">
        <v>0.77337166555639425</v>
      </c>
      <c r="O46" s="68">
        <f t="shared" si="6"/>
        <v>0.77551343713063248</v>
      </c>
      <c r="P46" s="12">
        <v>47</v>
      </c>
      <c r="Q46" s="65">
        <v>0.72967054144216847</v>
      </c>
      <c r="R46" s="65">
        <v>0.8403092109855852</v>
      </c>
      <c r="S46" s="65">
        <v>0.74517594528918751</v>
      </c>
      <c r="T46" s="68">
        <f t="shared" si="7"/>
        <v>0.77171856590564702</v>
      </c>
      <c r="U46" s="12">
        <v>46</v>
      </c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>
      <c r="A47" s="8" t="s">
        <v>39</v>
      </c>
      <c r="B47" s="65">
        <v>0.320242410003513</v>
      </c>
      <c r="C47" s="65">
        <v>0.33808554355211468</v>
      </c>
      <c r="D47" s="65">
        <v>0.25468549039031313</v>
      </c>
      <c r="E47" s="68">
        <f t="shared" si="4"/>
        <v>0.30433781464864695</v>
      </c>
      <c r="F47" s="12">
        <v>28</v>
      </c>
      <c r="G47" s="65">
        <v>0.31011321342508191</v>
      </c>
      <c r="H47" s="65">
        <v>0.64992017078734199</v>
      </c>
      <c r="I47" s="65">
        <v>0.55535701219604117</v>
      </c>
      <c r="J47" s="68">
        <f t="shared" si="5"/>
        <v>0.5051301321361551</v>
      </c>
      <c r="K47" s="12">
        <v>34</v>
      </c>
      <c r="L47" s="65">
        <v>0.42569397085128829</v>
      </c>
      <c r="M47" s="65">
        <v>0.71319002117862629</v>
      </c>
      <c r="N47" s="65">
        <v>0.45624272935793042</v>
      </c>
      <c r="O47" s="68">
        <f t="shared" si="6"/>
        <v>0.53170890712928165</v>
      </c>
      <c r="P47" s="12">
        <v>28</v>
      </c>
      <c r="Q47" s="65">
        <v>0.40186022952782874</v>
      </c>
      <c r="R47" s="65">
        <v>0.74242008535865633</v>
      </c>
      <c r="S47" s="65">
        <v>0.38642889807964442</v>
      </c>
      <c r="T47" s="68">
        <f t="shared" si="7"/>
        <v>0.5102364043220432</v>
      </c>
      <c r="U47" s="12">
        <v>24</v>
      </c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>
      <c r="A48" s="8" t="s">
        <v>46</v>
      </c>
      <c r="B48" s="65">
        <v>0.62875562678327557</v>
      </c>
      <c r="C48" s="65">
        <v>0.69532788295327741</v>
      </c>
      <c r="D48" s="65">
        <v>0.50848970902857715</v>
      </c>
      <c r="E48" s="68">
        <f t="shared" si="4"/>
        <v>0.61085773958837675</v>
      </c>
      <c r="F48" s="12">
        <v>42</v>
      </c>
      <c r="G48" s="65">
        <v>0.58193585030538653</v>
      </c>
      <c r="H48" s="65">
        <v>0.72312363111819311</v>
      </c>
      <c r="I48" s="65">
        <v>0.67085370439470748</v>
      </c>
      <c r="J48" s="68">
        <f t="shared" si="5"/>
        <v>0.65863772860609571</v>
      </c>
      <c r="K48" s="12">
        <v>42</v>
      </c>
      <c r="L48" s="65">
        <v>0.67963027715403079</v>
      </c>
      <c r="M48" s="65">
        <v>0.73050822202820676</v>
      </c>
      <c r="N48" s="65">
        <v>0.71546283140628608</v>
      </c>
      <c r="O48" s="68">
        <f t="shared" si="6"/>
        <v>0.70853377686284114</v>
      </c>
      <c r="P48" s="12">
        <v>44</v>
      </c>
      <c r="Q48" s="65">
        <v>0.75222431651496868</v>
      </c>
      <c r="R48" s="65">
        <v>0.752298044921343</v>
      </c>
      <c r="S48" s="65">
        <v>0.77809229093048549</v>
      </c>
      <c r="T48" s="68">
        <f t="shared" si="7"/>
        <v>0.76087155078893232</v>
      </c>
      <c r="U48" s="12">
        <v>45</v>
      </c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>
      <c r="A49" s="8" t="s">
        <v>23</v>
      </c>
      <c r="B49" s="65">
        <v>0.26036706785674218</v>
      </c>
      <c r="C49" s="65">
        <v>0.14291028695367808</v>
      </c>
      <c r="D49" s="65">
        <v>0.14886235555656732</v>
      </c>
      <c r="E49" s="68">
        <f t="shared" si="4"/>
        <v>0.18404657012232919</v>
      </c>
      <c r="F49" s="12">
        <v>16</v>
      </c>
      <c r="G49" s="65">
        <v>0.30765527839772688</v>
      </c>
      <c r="H49" s="65">
        <v>0.31298012598207503</v>
      </c>
      <c r="I49" s="65">
        <v>0.30433317930409343</v>
      </c>
      <c r="J49" s="68">
        <f t="shared" si="5"/>
        <v>0.30832286122796509</v>
      </c>
      <c r="K49" s="12">
        <v>13</v>
      </c>
      <c r="L49" s="65">
        <v>0.33712846065196289</v>
      </c>
      <c r="M49" s="65">
        <v>0.38150598149644005</v>
      </c>
      <c r="N49" s="65">
        <v>0.33817334553738043</v>
      </c>
      <c r="O49" s="68">
        <f t="shared" si="6"/>
        <v>0.35226926256192781</v>
      </c>
      <c r="P49" s="12">
        <v>10</v>
      </c>
      <c r="Q49" s="65">
        <v>0.4304240468489598</v>
      </c>
      <c r="R49" s="65">
        <v>0.39499937302669552</v>
      </c>
      <c r="S49" s="65">
        <v>0.32180881742609935</v>
      </c>
      <c r="T49" s="68">
        <f t="shared" si="7"/>
        <v>0.38241074576725154</v>
      </c>
      <c r="U49" s="12">
        <v>13</v>
      </c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>
      <c r="A50" s="8" t="s">
        <v>37</v>
      </c>
      <c r="B50" s="65">
        <v>0.36691798368971917</v>
      </c>
      <c r="C50" s="65">
        <v>0.35266180785800322</v>
      </c>
      <c r="D50" s="65">
        <v>0.28155019025276978</v>
      </c>
      <c r="E50" s="68">
        <f t="shared" si="4"/>
        <v>0.33370999393349737</v>
      </c>
      <c r="F50" s="12">
        <v>32</v>
      </c>
      <c r="G50" s="65">
        <v>0.44062215648802333</v>
      </c>
      <c r="H50" s="65">
        <v>0.48149263594970237</v>
      </c>
      <c r="I50" s="65">
        <v>0.43092982474275493</v>
      </c>
      <c r="J50" s="68">
        <f t="shared" si="5"/>
        <v>0.45101487239349358</v>
      </c>
      <c r="K50" s="12">
        <v>28</v>
      </c>
      <c r="L50" s="65">
        <v>0.57663124157688272</v>
      </c>
      <c r="M50" s="65">
        <v>0.64350231935649693</v>
      </c>
      <c r="N50" s="65">
        <v>0.54148170126978723</v>
      </c>
      <c r="O50" s="68">
        <f t="shared" si="6"/>
        <v>0.58720508740105559</v>
      </c>
      <c r="P50" s="12">
        <v>31</v>
      </c>
      <c r="Q50" s="65">
        <v>0.67866324928480248</v>
      </c>
      <c r="R50" s="65">
        <v>0.68463880873003824</v>
      </c>
      <c r="S50" s="65">
        <v>0.62794329258356696</v>
      </c>
      <c r="T50" s="68">
        <f t="shared" si="7"/>
        <v>0.66374845019946915</v>
      </c>
      <c r="U50" s="12">
        <v>38</v>
      </c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>
      <c r="A51" s="8" t="s">
        <v>20</v>
      </c>
      <c r="B51" s="65">
        <v>0.22986005579420554</v>
      </c>
      <c r="C51" s="65">
        <v>0.11232180441288785</v>
      </c>
      <c r="D51" s="65">
        <v>4.6206881818359483E-2</v>
      </c>
      <c r="E51" s="68">
        <f t="shared" si="4"/>
        <v>0.12946291400848428</v>
      </c>
      <c r="F51" s="12">
        <v>12</v>
      </c>
      <c r="G51" s="65">
        <v>0.16957401370910891</v>
      </c>
      <c r="H51" s="65">
        <v>0.33065850722285078</v>
      </c>
      <c r="I51" s="65">
        <v>0.32875734532205375</v>
      </c>
      <c r="J51" s="68">
        <f t="shared" si="5"/>
        <v>0.27632995541800448</v>
      </c>
      <c r="K51" s="12">
        <v>8</v>
      </c>
      <c r="L51" s="65">
        <v>0.29218596177546657</v>
      </c>
      <c r="M51" s="65">
        <v>0.28310038604385479</v>
      </c>
      <c r="N51" s="65">
        <v>0.31620471867684924</v>
      </c>
      <c r="O51" s="68">
        <f t="shared" si="6"/>
        <v>0.2971636888320569</v>
      </c>
      <c r="P51" s="12">
        <v>4</v>
      </c>
      <c r="Q51" s="65">
        <v>0.41784823833521301</v>
      </c>
      <c r="R51" s="65">
        <v>0.29717813053554509</v>
      </c>
      <c r="S51" s="65">
        <v>0.2614407312892808</v>
      </c>
      <c r="T51" s="68">
        <f t="shared" si="7"/>
        <v>0.32548903338667962</v>
      </c>
      <c r="U51" s="12">
        <v>5</v>
      </c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>
      <c r="A52" s="8" t="s">
        <v>56</v>
      </c>
      <c r="B52" s="65">
        <v>0.17288133195348196</v>
      </c>
      <c r="C52" s="65">
        <v>7.133663093305688E-2</v>
      </c>
      <c r="D52" s="65">
        <v>0.1415376522723292</v>
      </c>
      <c r="E52" s="68">
        <f t="shared" si="4"/>
        <v>0.12858520505295601</v>
      </c>
      <c r="F52" s="12">
        <v>11</v>
      </c>
      <c r="G52" s="65">
        <v>0.26802111337449119</v>
      </c>
      <c r="H52" s="65">
        <v>0.13490694452467825</v>
      </c>
      <c r="I52" s="65">
        <v>0.33929841767410357</v>
      </c>
      <c r="J52" s="68">
        <f t="shared" si="5"/>
        <v>0.24740882519109103</v>
      </c>
      <c r="K52" s="12">
        <v>5</v>
      </c>
      <c r="L52" s="65">
        <v>0.34659840989346385</v>
      </c>
      <c r="M52" s="65">
        <v>0.24574396856338129</v>
      </c>
      <c r="N52" s="65">
        <v>0.42642905838517514</v>
      </c>
      <c r="O52" s="68">
        <f t="shared" si="6"/>
        <v>0.33959047894734007</v>
      </c>
      <c r="P52" s="12">
        <v>9</v>
      </c>
      <c r="Q52" s="65">
        <v>0.29651462769224374</v>
      </c>
      <c r="R52" s="65">
        <v>0.2645843086576965</v>
      </c>
      <c r="S52" s="65">
        <v>0.4270763045628328</v>
      </c>
      <c r="T52" s="68">
        <f t="shared" si="7"/>
        <v>0.32939174697092433</v>
      </c>
      <c r="U52" s="12">
        <v>7</v>
      </c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>
      <c r="A53" s="8" t="s">
        <v>70</v>
      </c>
      <c r="B53" s="65">
        <v>0.18279123091489186</v>
      </c>
      <c r="C53" s="65">
        <v>0.36783545364991216</v>
      </c>
      <c r="D53" s="65">
        <v>0.38938848319186825</v>
      </c>
      <c r="E53" s="68">
        <f t="shared" si="4"/>
        <v>0.31333838925222413</v>
      </c>
      <c r="F53" s="12">
        <v>29</v>
      </c>
      <c r="G53" s="65">
        <v>0.33308417108908084</v>
      </c>
      <c r="H53" s="65">
        <v>0.51492784168295791</v>
      </c>
      <c r="I53" s="65">
        <v>0.55937923775848308</v>
      </c>
      <c r="J53" s="68">
        <f t="shared" si="5"/>
        <v>0.46913041684350731</v>
      </c>
      <c r="K53" s="12">
        <v>29</v>
      </c>
      <c r="L53" s="65">
        <v>0.59909224875879452</v>
      </c>
      <c r="M53" s="65">
        <v>0.58788529440478865</v>
      </c>
      <c r="N53" s="65">
        <v>0.59869462413691998</v>
      </c>
      <c r="O53" s="68">
        <f t="shared" si="6"/>
        <v>0.59522405576683435</v>
      </c>
      <c r="P53" s="12">
        <v>33</v>
      </c>
      <c r="Q53" s="65">
        <v>0.74432684120341797</v>
      </c>
      <c r="R53" s="65">
        <v>0.63349343446456308</v>
      </c>
      <c r="S53" s="65">
        <v>0.61274123439509198</v>
      </c>
      <c r="T53" s="68">
        <f t="shared" si="7"/>
        <v>0.66352050335435764</v>
      </c>
      <c r="U53" s="12">
        <v>37</v>
      </c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ht="15.75" thickBot="1">
      <c r="A54" s="9" t="s">
        <v>10</v>
      </c>
      <c r="B54" s="65">
        <v>0.19809984378675932</v>
      </c>
      <c r="C54" s="65">
        <v>0.10511494792907641</v>
      </c>
      <c r="D54" s="65">
        <v>0.14197638088438494</v>
      </c>
      <c r="E54" s="80">
        <f t="shared" si="4"/>
        <v>0.1483970575334069</v>
      </c>
      <c r="F54" s="13">
        <v>14</v>
      </c>
      <c r="G54" s="66">
        <v>0.38502960167635464</v>
      </c>
      <c r="H54" s="69">
        <v>0.18151043487857157</v>
      </c>
      <c r="I54" s="65">
        <v>0.29134315315090653</v>
      </c>
      <c r="J54" s="80">
        <f t="shared" si="5"/>
        <v>0.28596106323527759</v>
      </c>
      <c r="K54" s="13">
        <v>10</v>
      </c>
      <c r="L54" s="66">
        <v>0.39693164745260823</v>
      </c>
      <c r="M54" s="69">
        <v>0.24592411219857591</v>
      </c>
      <c r="N54" s="65">
        <v>0.45397815455913271</v>
      </c>
      <c r="O54" s="80">
        <f t="shared" si="6"/>
        <v>0.36561130473677228</v>
      </c>
      <c r="P54" s="13">
        <v>13</v>
      </c>
      <c r="Q54" s="66">
        <v>0.47640666914026658</v>
      </c>
      <c r="R54" s="69">
        <v>0.2606862976338486</v>
      </c>
      <c r="S54" s="69">
        <v>0.49311273011966106</v>
      </c>
      <c r="T54" s="80">
        <f t="shared" si="7"/>
        <v>0.41006856563125876</v>
      </c>
      <c r="U54" s="13">
        <v>16</v>
      </c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>
      <c r="B55" s="72"/>
      <c r="C55" s="72"/>
      <c r="D55" s="72"/>
      <c r="I55" s="72"/>
      <c r="N55" s="72"/>
    </row>
  </sheetData>
  <autoFilter ref="A2:U54">
    <sortState ref="A3:U54">
      <sortCondition ref="A2:A54"/>
    </sortState>
  </autoFilter>
  <mergeCells count="4">
    <mergeCell ref="Q1:S1"/>
    <mergeCell ref="B1:D1"/>
    <mergeCell ref="G1:I1"/>
    <mergeCell ref="L1:N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Q55"/>
  <sheetViews>
    <sheetView workbookViewId="0"/>
  </sheetViews>
  <sheetFormatPr defaultRowHeight="15"/>
  <cols>
    <col min="1" max="1" width="47.140625" customWidth="1"/>
    <col min="2" max="2" width="22.7109375" customWidth="1"/>
    <col min="4" max="4" width="23.7109375" customWidth="1"/>
    <col min="6" max="6" width="23.42578125" customWidth="1"/>
    <col min="8" max="8" width="22.7109375" customWidth="1"/>
  </cols>
  <sheetData>
    <row r="1" spans="1:43" ht="24" thickBot="1">
      <c r="A1" s="32" t="s">
        <v>4</v>
      </c>
      <c r="B1" s="142">
        <v>1996</v>
      </c>
      <c r="C1" s="143"/>
      <c r="D1" s="142">
        <v>2002</v>
      </c>
      <c r="E1" s="143"/>
      <c r="F1" s="142">
        <v>2007</v>
      </c>
      <c r="G1" s="143"/>
      <c r="H1" s="142">
        <v>2010</v>
      </c>
      <c r="I1" s="143"/>
    </row>
    <row r="2" spans="1:43" ht="36" customHeight="1" thickBot="1">
      <c r="A2" s="42" t="s">
        <v>82</v>
      </c>
      <c r="B2" s="1" t="s">
        <v>61</v>
      </c>
      <c r="C2" s="1" t="s">
        <v>9</v>
      </c>
      <c r="D2" s="1" t="s">
        <v>61</v>
      </c>
      <c r="E2" s="1" t="s">
        <v>9</v>
      </c>
      <c r="F2" s="1" t="s">
        <v>61</v>
      </c>
      <c r="G2" s="1" t="s">
        <v>9</v>
      </c>
      <c r="H2" s="1" t="s">
        <v>61</v>
      </c>
      <c r="I2" s="1" t="s">
        <v>9</v>
      </c>
    </row>
    <row r="3" spans="1:43">
      <c r="A3" s="7" t="s">
        <v>31</v>
      </c>
      <c r="B3" s="107">
        <v>9.1011225265688545</v>
      </c>
      <c r="C3" s="12">
        <v>18</v>
      </c>
      <c r="D3" s="40">
        <v>2.4906080992855717</v>
      </c>
      <c r="E3" s="12">
        <v>1</v>
      </c>
      <c r="F3" s="40">
        <v>2.9925217700854363</v>
      </c>
      <c r="G3" s="12">
        <v>1</v>
      </c>
      <c r="H3" s="40">
        <v>3.170574196613194</v>
      </c>
      <c r="I3" s="12">
        <v>1</v>
      </c>
    </row>
    <row r="4" spans="1:43">
      <c r="A4" s="105" t="s">
        <v>29</v>
      </c>
      <c r="B4" s="40">
        <v>4.3989243997182195</v>
      </c>
      <c r="C4" s="12">
        <v>2</v>
      </c>
      <c r="D4" s="40">
        <v>4.5611522796451931</v>
      </c>
      <c r="E4" s="12">
        <v>2</v>
      </c>
      <c r="F4" s="40">
        <v>6.8673634984485918</v>
      </c>
      <c r="G4" s="12">
        <v>6</v>
      </c>
      <c r="H4" s="40">
        <v>5.8643768360347588</v>
      </c>
      <c r="I4" s="12">
        <v>2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105" t="s">
        <v>28</v>
      </c>
      <c r="B5" s="40">
        <v>4.1721298898707335</v>
      </c>
      <c r="C5" s="12">
        <v>1</v>
      </c>
      <c r="D5" s="40">
        <v>4.8909785281227158</v>
      </c>
      <c r="E5" s="12">
        <v>4</v>
      </c>
      <c r="F5" s="40">
        <v>5.9772629504038415</v>
      </c>
      <c r="G5" s="12">
        <v>2</v>
      </c>
      <c r="H5" s="40">
        <v>5.8893000917138103</v>
      </c>
      <c r="I5" s="12">
        <v>3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105" t="s">
        <v>10</v>
      </c>
      <c r="B6" s="40">
        <v>13.378640547461817</v>
      </c>
      <c r="C6" s="12">
        <v>31</v>
      </c>
      <c r="D6" s="40">
        <v>7.2571262771557024</v>
      </c>
      <c r="E6" s="12">
        <v>14</v>
      </c>
      <c r="F6" s="40">
        <v>7.4460286123817294</v>
      </c>
      <c r="G6" s="12">
        <v>9</v>
      </c>
      <c r="H6" s="40">
        <v>6.367647445244315</v>
      </c>
      <c r="I6" s="12">
        <v>4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105" t="s">
        <v>38</v>
      </c>
      <c r="B7" s="40">
        <v>6.2071938075883946</v>
      </c>
      <c r="C7" s="12">
        <v>7</v>
      </c>
      <c r="D7" s="40">
        <v>5.6608932552158109</v>
      </c>
      <c r="E7" s="12">
        <v>7</v>
      </c>
      <c r="F7" s="40">
        <v>6.8744676104165734</v>
      </c>
      <c r="G7" s="12">
        <v>7</v>
      </c>
      <c r="H7" s="40">
        <v>6.8053609818159106</v>
      </c>
      <c r="I7" s="12">
        <v>5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105" t="s">
        <v>43</v>
      </c>
      <c r="B8" s="40">
        <v>6.8381998018918742</v>
      </c>
      <c r="C8" s="12">
        <v>11</v>
      </c>
      <c r="D8" s="40">
        <v>5.7016268834879797</v>
      </c>
      <c r="E8" s="12">
        <v>8</v>
      </c>
      <c r="F8" s="40">
        <v>6.8568311430388889</v>
      </c>
      <c r="G8" s="12">
        <v>5</v>
      </c>
      <c r="H8" s="40">
        <v>6.8379097798770605</v>
      </c>
      <c r="I8" s="12">
        <v>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>
      <c r="A9" s="8" t="s">
        <v>11</v>
      </c>
      <c r="B9" s="40">
        <v>5.4920051241166421</v>
      </c>
      <c r="C9" s="12">
        <v>5</v>
      </c>
      <c r="D9" s="40">
        <v>4.8001804189450397</v>
      </c>
      <c r="E9" s="12">
        <v>3</v>
      </c>
      <c r="F9" s="40">
        <v>6.2046259626890174</v>
      </c>
      <c r="G9" s="12">
        <v>3</v>
      </c>
      <c r="H9" s="40">
        <v>7.2286909089728404</v>
      </c>
      <c r="I9" s="12">
        <v>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105" t="s">
        <v>40</v>
      </c>
      <c r="B10" s="40">
        <v>9.6134517276530378</v>
      </c>
      <c r="C10" s="12">
        <v>19</v>
      </c>
      <c r="D10" s="40">
        <v>8.2951903793199566</v>
      </c>
      <c r="E10" s="12">
        <v>19</v>
      </c>
      <c r="F10" s="40">
        <v>6.8280999783268905</v>
      </c>
      <c r="G10" s="12">
        <v>4</v>
      </c>
      <c r="H10" s="40">
        <v>7.3577664543671766</v>
      </c>
      <c r="I10" s="12">
        <v>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105" t="s">
        <v>18</v>
      </c>
      <c r="B11" s="40">
        <v>11.137649766733574</v>
      </c>
      <c r="C11" s="12">
        <v>25</v>
      </c>
      <c r="D11" s="40">
        <v>7.0507303721287151</v>
      </c>
      <c r="E11" s="12">
        <v>13</v>
      </c>
      <c r="F11" s="40">
        <v>7.8010842084901428</v>
      </c>
      <c r="G11" s="12">
        <v>10</v>
      </c>
      <c r="H11" s="40">
        <v>7.6952985900029995</v>
      </c>
      <c r="I11" s="12">
        <v>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>
      <c r="A12" s="105" t="s">
        <v>24</v>
      </c>
      <c r="B12" s="40">
        <v>11.136910541356407</v>
      </c>
      <c r="C12" s="12">
        <v>24</v>
      </c>
      <c r="D12" s="40">
        <v>7.7717816592777362</v>
      </c>
      <c r="E12" s="12">
        <v>16</v>
      </c>
      <c r="F12" s="40">
        <v>9.0411272377796799</v>
      </c>
      <c r="G12" s="12">
        <v>11</v>
      </c>
      <c r="H12" s="40">
        <v>7.9990628244715314</v>
      </c>
      <c r="I12" s="12">
        <v>10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>
      <c r="A13" s="105" t="s">
        <v>42</v>
      </c>
      <c r="B13" s="40">
        <v>5.8226982411154147</v>
      </c>
      <c r="C13" s="12">
        <v>6</v>
      </c>
      <c r="D13" s="40">
        <v>5.1582917181946621</v>
      </c>
      <c r="E13" s="12">
        <v>5</v>
      </c>
      <c r="F13" s="40">
        <v>7.3364933627707725</v>
      </c>
      <c r="G13" s="12">
        <v>8</v>
      </c>
      <c r="H13" s="40">
        <v>8.0163025286103835</v>
      </c>
      <c r="I13" s="12">
        <v>11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>
      <c r="A14" s="105" t="s">
        <v>41</v>
      </c>
      <c r="B14" s="40">
        <v>6.4737597440840009</v>
      </c>
      <c r="C14" s="12">
        <v>8</v>
      </c>
      <c r="D14" s="40">
        <v>5.4884862676591002</v>
      </c>
      <c r="E14" s="12">
        <v>6</v>
      </c>
      <c r="F14" s="40">
        <v>9.6513868518772465</v>
      </c>
      <c r="G14" s="12">
        <v>14</v>
      </c>
      <c r="H14" s="40">
        <v>8.2740325025682786</v>
      </c>
      <c r="I14" s="12">
        <v>12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>
      <c r="A15" s="105" t="s">
        <v>47</v>
      </c>
      <c r="B15" s="40">
        <v>7.2431921522266771</v>
      </c>
      <c r="C15" s="12">
        <v>13</v>
      </c>
      <c r="D15" s="40">
        <v>6.3298806590552399</v>
      </c>
      <c r="E15" s="12">
        <v>10</v>
      </c>
      <c r="F15" s="40">
        <v>10.605904990446211</v>
      </c>
      <c r="G15" s="12">
        <v>17</v>
      </c>
      <c r="H15" s="40">
        <v>8.3857219850917151</v>
      </c>
      <c r="I15" s="12">
        <v>13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>
      <c r="A16" s="105" t="s">
        <v>37</v>
      </c>
      <c r="B16" s="40">
        <v>8.6219980000318266</v>
      </c>
      <c r="C16" s="12">
        <v>17</v>
      </c>
      <c r="D16" s="40">
        <v>8.6741030597110225</v>
      </c>
      <c r="E16" s="12">
        <v>20</v>
      </c>
      <c r="F16" s="40">
        <v>9.7926534218600239</v>
      </c>
      <c r="G16" s="12">
        <v>15</v>
      </c>
      <c r="H16" s="40">
        <v>9.162315594872501</v>
      </c>
      <c r="I16" s="12">
        <v>14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>
      <c r="A17" s="105" t="s">
        <v>25</v>
      </c>
      <c r="B17" s="40">
        <v>9.8321283606814802</v>
      </c>
      <c r="C17" s="12">
        <v>20</v>
      </c>
      <c r="D17" s="40">
        <v>8.0808650206444383</v>
      </c>
      <c r="E17" s="12">
        <v>18</v>
      </c>
      <c r="F17" s="40">
        <v>9.2248589636633067</v>
      </c>
      <c r="G17" s="12">
        <v>12</v>
      </c>
      <c r="H17" s="40">
        <v>9.3656942970778676</v>
      </c>
      <c r="I17" s="12">
        <v>15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>
      <c r="A18" s="105" t="s">
        <v>51</v>
      </c>
      <c r="B18" s="40">
        <v>7.187535487178617</v>
      </c>
      <c r="C18" s="12">
        <v>12</v>
      </c>
      <c r="D18" s="40">
        <v>6.8545896509772888</v>
      </c>
      <c r="E18" s="12">
        <v>12</v>
      </c>
      <c r="F18" s="40">
        <v>9.4470535897618966</v>
      </c>
      <c r="G18" s="12">
        <v>13</v>
      </c>
      <c r="H18" s="40">
        <v>9.4770606458046114</v>
      </c>
      <c r="I18" s="12">
        <v>16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>
      <c r="A19" s="105" t="s">
        <v>46</v>
      </c>
      <c r="B19" s="40">
        <v>5.2459901590829299</v>
      </c>
      <c r="C19" s="12">
        <v>4</v>
      </c>
      <c r="D19" s="40">
        <v>6.604606314278783</v>
      </c>
      <c r="E19" s="12">
        <v>11</v>
      </c>
      <c r="F19" s="40">
        <v>11.163340143588725</v>
      </c>
      <c r="G19" s="12">
        <v>19</v>
      </c>
      <c r="H19" s="40">
        <v>10.416386221389681</v>
      </c>
      <c r="I19" s="12">
        <v>17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>
      <c r="A20" s="105" t="s">
        <v>33</v>
      </c>
      <c r="B20" s="40">
        <v>8.5819870749280902</v>
      </c>
      <c r="C20" s="12">
        <v>16</v>
      </c>
      <c r="D20" s="40">
        <v>8.0394099271603938</v>
      </c>
      <c r="E20" s="12">
        <v>17</v>
      </c>
      <c r="F20" s="40">
        <v>10.021656445481602</v>
      </c>
      <c r="G20" s="12">
        <v>16</v>
      </c>
      <c r="H20" s="40">
        <v>10.688887915756826</v>
      </c>
      <c r="I20" s="12">
        <v>18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>
      <c r="A21" s="105" t="s">
        <v>45</v>
      </c>
      <c r="B21" s="40">
        <v>8.5644645269308839</v>
      </c>
      <c r="C21" s="12">
        <v>15</v>
      </c>
      <c r="D21" s="40">
        <v>9.8772558982991026</v>
      </c>
      <c r="E21" s="12">
        <v>25</v>
      </c>
      <c r="F21" s="40">
        <v>12.869388036273884</v>
      </c>
      <c r="G21" s="12">
        <v>22</v>
      </c>
      <c r="H21" s="40">
        <v>11.069762960545056</v>
      </c>
      <c r="I21" s="12">
        <v>19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>
      <c r="A22" s="105" t="s">
        <v>26</v>
      </c>
      <c r="B22" s="40">
        <v>12.540802207078306</v>
      </c>
      <c r="C22" s="12">
        <v>29</v>
      </c>
      <c r="D22" s="40">
        <v>9.5616478729953567</v>
      </c>
      <c r="E22" s="12">
        <v>23</v>
      </c>
      <c r="F22" s="40">
        <v>10.864465350853484</v>
      </c>
      <c r="G22" s="12">
        <v>18</v>
      </c>
      <c r="H22" s="40">
        <v>11.18925448922408</v>
      </c>
      <c r="I22" s="12">
        <v>20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>
      <c r="A23" s="105" t="s">
        <v>53</v>
      </c>
      <c r="B23" s="40">
        <v>22.962632363116697</v>
      </c>
      <c r="C23" s="12">
        <v>48</v>
      </c>
      <c r="D23" s="40">
        <v>15.13915111875462</v>
      </c>
      <c r="E23" s="12">
        <v>43</v>
      </c>
      <c r="F23" s="40">
        <v>12.967834734297186</v>
      </c>
      <c r="G23" s="12">
        <v>23</v>
      </c>
      <c r="H23" s="40">
        <v>11.597156094076258</v>
      </c>
      <c r="I23" s="12">
        <v>21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>
      <c r="A24" s="105" t="s">
        <v>49</v>
      </c>
      <c r="B24" s="40">
        <v>6.8075213942278268</v>
      </c>
      <c r="C24" s="12">
        <v>10</v>
      </c>
      <c r="D24" s="40">
        <v>8.9846055590426808</v>
      </c>
      <c r="E24" s="12">
        <v>21</v>
      </c>
      <c r="F24" s="40">
        <v>14.035597199144743</v>
      </c>
      <c r="G24" s="12">
        <v>27</v>
      </c>
      <c r="H24" s="40">
        <v>12.051235257546725</v>
      </c>
      <c r="I24" s="12">
        <v>22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>
      <c r="A25" s="105" t="s">
        <v>52</v>
      </c>
      <c r="B25" s="40">
        <v>4.689649638235049</v>
      </c>
      <c r="C25" s="12">
        <v>3</v>
      </c>
      <c r="D25" s="40">
        <v>5.8904091701534753</v>
      </c>
      <c r="E25" s="12">
        <v>9</v>
      </c>
      <c r="F25" s="40">
        <v>12.374174638545785</v>
      </c>
      <c r="G25" s="12">
        <v>21</v>
      </c>
      <c r="H25" s="40">
        <v>12.062596065695031</v>
      </c>
      <c r="I25" s="12">
        <v>23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>
      <c r="A26" s="105" t="s">
        <v>71</v>
      </c>
      <c r="B26" s="40">
        <v>12.274598575856697</v>
      </c>
      <c r="C26" s="12">
        <v>27</v>
      </c>
      <c r="D26" s="40">
        <v>11.822284778505788</v>
      </c>
      <c r="E26" s="12">
        <v>33</v>
      </c>
      <c r="F26" s="40">
        <v>14.149678362251283</v>
      </c>
      <c r="G26" s="12">
        <v>28</v>
      </c>
      <c r="H26" s="40">
        <v>12.078577319708836</v>
      </c>
      <c r="I26" s="12">
        <v>24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>
      <c r="A27" s="105" t="s">
        <v>16</v>
      </c>
      <c r="B27" s="40">
        <v>7.6319345143389006</v>
      </c>
      <c r="C27" s="12">
        <v>14</v>
      </c>
      <c r="D27" s="40">
        <v>7.6767830732341018</v>
      </c>
      <c r="E27" s="12">
        <v>15</v>
      </c>
      <c r="F27" s="40">
        <v>15.129626023705283</v>
      </c>
      <c r="G27" s="12">
        <v>29</v>
      </c>
      <c r="H27" s="40">
        <v>12.317138836382584</v>
      </c>
      <c r="I27" s="12">
        <v>25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>
      <c r="A28" s="105" t="s">
        <v>6</v>
      </c>
      <c r="B28" s="40">
        <v>10.888590292455691</v>
      </c>
      <c r="C28" s="12">
        <v>23</v>
      </c>
      <c r="D28" s="40">
        <v>11.102961299796979</v>
      </c>
      <c r="E28" s="12">
        <v>28</v>
      </c>
      <c r="F28" s="40">
        <v>13.403425539821709</v>
      </c>
      <c r="G28" s="12">
        <v>24</v>
      </c>
      <c r="H28" s="40">
        <v>12.536966656825625</v>
      </c>
      <c r="I28" s="12">
        <v>26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>
      <c r="A29" s="105" t="s">
        <v>34</v>
      </c>
      <c r="B29" s="40">
        <v>15.258248417374713</v>
      </c>
      <c r="C29" s="12">
        <v>38</v>
      </c>
      <c r="D29" s="40">
        <v>9.030228696396998</v>
      </c>
      <c r="E29" s="12">
        <v>22</v>
      </c>
      <c r="F29" s="40">
        <v>11.554708332570849</v>
      </c>
      <c r="G29" s="12">
        <v>20</v>
      </c>
      <c r="H29" s="40">
        <v>13.142518449610005</v>
      </c>
      <c r="I29" s="12">
        <v>27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>
      <c r="A30" s="105" t="s">
        <v>23</v>
      </c>
      <c r="B30" s="40">
        <v>13.997757976420264</v>
      </c>
      <c r="C30" s="12">
        <v>32</v>
      </c>
      <c r="D30" s="40">
        <v>11.686526999631527</v>
      </c>
      <c r="E30" s="12">
        <v>32</v>
      </c>
      <c r="F30" s="40">
        <v>14.004104066791308</v>
      </c>
      <c r="G30" s="12">
        <v>26</v>
      </c>
      <c r="H30" s="40">
        <v>13.989479077780798</v>
      </c>
      <c r="I30" s="12">
        <v>28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>
      <c r="A31" s="105" t="s">
        <v>57</v>
      </c>
      <c r="B31" s="40">
        <v>16.172504553398053</v>
      </c>
      <c r="C31" s="12">
        <v>39</v>
      </c>
      <c r="D31" s="40">
        <v>13.272296631672981</v>
      </c>
      <c r="E31" s="12">
        <v>39</v>
      </c>
      <c r="F31" s="40">
        <v>16.330641178639681</v>
      </c>
      <c r="G31" s="12">
        <v>32</v>
      </c>
      <c r="H31" s="40">
        <v>14.02134284522247</v>
      </c>
      <c r="I31" s="12">
        <v>29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>
      <c r="A32" s="105" t="s">
        <v>39</v>
      </c>
      <c r="B32" s="40">
        <v>10.706668496603593</v>
      </c>
      <c r="C32" s="12">
        <v>22</v>
      </c>
      <c r="D32" s="40">
        <v>9.837486029142914</v>
      </c>
      <c r="E32" s="12">
        <v>24</v>
      </c>
      <c r="F32" s="40">
        <v>16.240498821324884</v>
      </c>
      <c r="G32" s="12">
        <v>31</v>
      </c>
      <c r="H32" s="40">
        <v>14.303320569805306</v>
      </c>
      <c r="I32" s="12">
        <v>30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>
      <c r="A33" s="105" t="s">
        <v>48</v>
      </c>
      <c r="B33" s="40">
        <v>6.509530853215419</v>
      </c>
      <c r="C33" s="12">
        <v>9</v>
      </c>
      <c r="D33" s="40">
        <v>10.361065595309441</v>
      </c>
      <c r="E33" s="12">
        <v>26</v>
      </c>
      <c r="F33" s="40">
        <v>16.3653452486984</v>
      </c>
      <c r="G33" s="12">
        <v>33</v>
      </c>
      <c r="H33" s="40">
        <v>14.979892929329019</v>
      </c>
      <c r="I33" s="12">
        <v>31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>
      <c r="A34" s="105" t="s">
        <v>21</v>
      </c>
      <c r="B34" s="40">
        <v>14.523099055200165</v>
      </c>
      <c r="C34" s="12">
        <v>35</v>
      </c>
      <c r="D34" s="40">
        <v>11.285708551309698</v>
      </c>
      <c r="E34" s="12">
        <v>29</v>
      </c>
      <c r="F34" s="40">
        <v>19.229878251280088</v>
      </c>
      <c r="G34" s="12">
        <v>38</v>
      </c>
      <c r="H34" s="40">
        <v>15.126667521978582</v>
      </c>
      <c r="I34" s="12">
        <v>32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>
      <c r="A35" s="105" t="s">
        <v>8</v>
      </c>
      <c r="B35" s="40">
        <v>16.280552422028059</v>
      </c>
      <c r="C35" s="12">
        <v>40</v>
      </c>
      <c r="D35" s="40">
        <v>14.569098930675517</v>
      </c>
      <c r="E35" s="12">
        <v>42</v>
      </c>
      <c r="F35" s="40">
        <v>17.097201124049295</v>
      </c>
      <c r="G35" s="12">
        <v>36</v>
      </c>
      <c r="H35" s="40">
        <v>15.681778763272359</v>
      </c>
      <c r="I35" s="12">
        <v>33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>
      <c r="A36" s="105" t="s">
        <v>70</v>
      </c>
      <c r="B36" s="40">
        <v>14.805544514752444</v>
      </c>
      <c r="C36" s="12">
        <v>36</v>
      </c>
      <c r="D36" s="40">
        <v>12.397589763188657</v>
      </c>
      <c r="E36" s="12">
        <v>35</v>
      </c>
      <c r="F36" s="40">
        <v>13.995851501745642</v>
      </c>
      <c r="G36" s="12">
        <v>25</v>
      </c>
      <c r="H36" s="40">
        <v>15.707351759291127</v>
      </c>
      <c r="I36" s="12">
        <v>34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>
      <c r="A37" s="105" t="s">
        <v>20</v>
      </c>
      <c r="B37" s="40">
        <v>18.877205314755884</v>
      </c>
      <c r="C37" s="12">
        <v>44</v>
      </c>
      <c r="D37" s="40">
        <v>13.661738395433273</v>
      </c>
      <c r="E37" s="12">
        <v>41</v>
      </c>
      <c r="F37" s="40">
        <v>15.584919750611773</v>
      </c>
      <c r="G37" s="12">
        <v>30</v>
      </c>
      <c r="H37" s="40">
        <v>16.369903484240254</v>
      </c>
      <c r="I37" s="12">
        <v>35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>
      <c r="A38" s="105" t="s">
        <v>15</v>
      </c>
      <c r="B38" s="40">
        <v>19.892681355959802</v>
      </c>
      <c r="C38" s="12">
        <v>45</v>
      </c>
      <c r="D38" s="40">
        <v>18.505119605122111</v>
      </c>
      <c r="E38" s="12">
        <v>49</v>
      </c>
      <c r="F38" s="40">
        <v>19.300631775966316</v>
      </c>
      <c r="G38" s="12">
        <v>39</v>
      </c>
      <c r="H38" s="40">
        <v>16.656323148220885</v>
      </c>
      <c r="I38" s="12">
        <v>36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>
      <c r="A39" s="105" t="s">
        <v>12</v>
      </c>
      <c r="B39" s="40">
        <v>11.347147643505389</v>
      </c>
      <c r="C39" s="12">
        <v>26</v>
      </c>
      <c r="D39" s="40">
        <v>11.003575704398996</v>
      </c>
      <c r="E39" s="12">
        <v>27</v>
      </c>
      <c r="F39" s="40">
        <v>16.447300780933084</v>
      </c>
      <c r="G39" s="12">
        <v>34</v>
      </c>
      <c r="H39" s="40">
        <v>16.759451214689165</v>
      </c>
      <c r="I39" s="12">
        <v>37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>
      <c r="A40" s="105" t="s">
        <v>36</v>
      </c>
      <c r="B40" s="40">
        <v>15.0892017602075</v>
      </c>
      <c r="C40" s="12">
        <v>37</v>
      </c>
      <c r="D40" s="40">
        <v>13.224568350040277</v>
      </c>
      <c r="E40" s="12">
        <v>38</v>
      </c>
      <c r="F40" s="40">
        <v>19.872953175052967</v>
      </c>
      <c r="G40" s="12">
        <v>42</v>
      </c>
      <c r="H40" s="40">
        <v>17.423159288273258</v>
      </c>
      <c r="I40" s="12">
        <v>38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>
      <c r="A41" s="105" t="s">
        <v>22</v>
      </c>
      <c r="B41" s="40">
        <v>14.453457480596205</v>
      </c>
      <c r="C41" s="12">
        <v>34</v>
      </c>
      <c r="D41" s="40">
        <v>13.292499185403839</v>
      </c>
      <c r="E41" s="12">
        <v>40</v>
      </c>
      <c r="F41" s="40">
        <v>16.895864101937093</v>
      </c>
      <c r="G41" s="12">
        <v>35</v>
      </c>
      <c r="H41" s="40">
        <v>17.784286834602337</v>
      </c>
      <c r="I41" s="12">
        <v>39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>
      <c r="A42" s="105" t="s">
        <v>35</v>
      </c>
      <c r="B42" s="40">
        <v>17.312355483869503</v>
      </c>
      <c r="C42" s="12">
        <v>41</v>
      </c>
      <c r="D42" s="40">
        <v>11.512774864926424</v>
      </c>
      <c r="E42" s="12">
        <v>30</v>
      </c>
      <c r="F42" s="40">
        <v>17.663687038998333</v>
      </c>
      <c r="G42" s="12">
        <v>37</v>
      </c>
      <c r="H42" s="40">
        <v>17.873574860526674</v>
      </c>
      <c r="I42" s="12">
        <v>40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>
      <c r="A43" s="105" t="s">
        <v>44</v>
      </c>
      <c r="B43" s="40">
        <v>10.481671801703722</v>
      </c>
      <c r="C43" s="12">
        <v>21</v>
      </c>
      <c r="D43" s="40">
        <v>12.325704843622717</v>
      </c>
      <c r="E43" s="12">
        <v>34</v>
      </c>
      <c r="F43" s="40">
        <v>25.874635774635852</v>
      </c>
      <c r="G43" s="12">
        <v>49</v>
      </c>
      <c r="H43" s="40">
        <v>18.012602701499723</v>
      </c>
      <c r="I43" s="12">
        <v>41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>
      <c r="A44" s="105" t="s">
        <v>14</v>
      </c>
      <c r="B44" s="40">
        <v>24.158194833691876</v>
      </c>
      <c r="C44" s="12">
        <v>49</v>
      </c>
      <c r="D44" s="40">
        <v>16.189441475763129</v>
      </c>
      <c r="E44" s="12">
        <v>46</v>
      </c>
      <c r="F44" s="40">
        <v>20.517536674039178</v>
      </c>
      <c r="G44" s="12">
        <v>45</v>
      </c>
      <c r="H44" s="40">
        <v>18.482633090573973</v>
      </c>
      <c r="I44" s="12">
        <v>42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>
      <c r="A45" s="105" t="s">
        <v>56</v>
      </c>
      <c r="B45" s="40">
        <v>18.466346836367322</v>
      </c>
      <c r="C45" s="12">
        <v>43</v>
      </c>
      <c r="D45" s="40">
        <v>13.000041524132925</v>
      </c>
      <c r="E45" s="12">
        <v>37</v>
      </c>
      <c r="F45" s="40">
        <v>19.581047015872983</v>
      </c>
      <c r="G45" s="12">
        <v>41</v>
      </c>
      <c r="H45" s="40">
        <v>18.733076966381006</v>
      </c>
      <c r="I45" s="12">
        <v>43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>
      <c r="A46" s="105" t="s">
        <v>69</v>
      </c>
      <c r="B46" s="40">
        <v>18.239857486204127</v>
      </c>
      <c r="C46" s="12">
        <v>42</v>
      </c>
      <c r="D46" s="40">
        <v>15.713275357766193</v>
      </c>
      <c r="E46" s="12">
        <v>45</v>
      </c>
      <c r="F46" s="40">
        <v>20.4481050773751</v>
      </c>
      <c r="G46" s="12">
        <v>44</v>
      </c>
      <c r="H46" s="40">
        <v>20.347429504936137</v>
      </c>
      <c r="I46" s="12">
        <v>44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>
      <c r="A47" s="105" t="s">
        <v>27</v>
      </c>
      <c r="B47" s="40">
        <v>12.399263380540711</v>
      </c>
      <c r="C47" s="12">
        <v>28</v>
      </c>
      <c r="D47" s="40">
        <v>11.617505981841763</v>
      </c>
      <c r="E47" s="12">
        <v>31</v>
      </c>
      <c r="F47" s="40">
        <v>19.348015191747415</v>
      </c>
      <c r="G47" s="12">
        <v>40</v>
      </c>
      <c r="H47" s="40">
        <v>21.55493216580965</v>
      </c>
      <c r="I47" s="12">
        <v>45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>
      <c r="A48" s="105" t="s">
        <v>32</v>
      </c>
      <c r="B48" s="40">
        <v>14.244520132681274</v>
      </c>
      <c r="C48" s="12">
        <v>33</v>
      </c>
      <c r="D48" s="40">
        <v>12.836236844560361</v>
      </c>
      <c r="E48" s="12">
        <v>36</v>
      </c>
      <c r="F48" s="40">
        <v>25.013343387150456</v>
      </c>
      <c r="G48" s="12">
        <v>48</v>
      </c>
      <c r="H48" s="40">
        <v>21.627672989157354</v>
      </c>
      <c r="I48" s="12">
        <v>46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>
      <c r="A49" s="105" t="s">
        <v>30</v>
      </c>
      <c r="B49" s="40">
        <v>13.340391164168693</v>
      </c>
      <c r="C49" s="12">
        <v>30</v>
      </c>
      <c r="D49" s="40">
        <v>15.451494826696607</v>
      </c>
      <c r="E49" s="12">
        <v>44</v>
      </c>
      <c r="F49" s="40">
        <v>24.368534160650324</v>
      </c>
      <c r="G49" s="12">
        <v>46</v>
      </c>
      <c r="H49" s="40">
        <v>23.044413955726732</v>
      </c>
      <c r="I49" s="12">
        <v>47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>
      <c r="A50" s="105" t="s">
        <v>7</v>
      </c>
      <c r="B50" s="40">
        <v>20.963023490821982</v>
      </c>
      <c r="C50" s="12">
        <v>47</v>
      </c>
      <c r="D50" s="40">
        <v>20.887565984477291</v>
      </c>
      <c r="E50" s="12">
        <v>51</v>
      </c>
      <c r="F50" s="40">
        <v>27.708743828977074</v>
      </c>
      <c r="G50" s="12">
        <v>50</v>
      </c>
      <c r="H50" s="40">
        <v>24.302137712505502</v>
      </c>
      <c r="I50" s="12">
        <v>48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>
      <c r="A51" s="105" t="s">
        <v>19</v>
      </c>
      <c r="B51" s="40">
        <v>31.015535130122846</v>
      </c>
      <c r="C51" s="12">
        <v>51</v>
      </c>
      <c r="D51" s="40">
        <v>20.17547401562172</v>
      </c>
      <c r="E51" s="12">
        <v>50</v>
      </c>
      <c r="F51" s="40">
        <v>24.834751042136315</v>
      </c>
      <c r="G51" s="12">
        <v>47</v>
      </c>
      <c r="H51" s="40">
        <v>24.929582064202052</v>
      </c>
      <c r="I51" s="12">
        <v>49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>
      <c r="A52" s="105" t="s">
        <v>13</v>
      </c>
      <c r="B52" s="40">
        <v>20.792773507849216</v>
      </c>
      <c r="C52" s="12">
        <v>46</v>
      </c>
      <c r="D52" s="40">
        <v>16.763983509773404</v>
      </c>
      <c r="E52" s="12">
        <v>47</v>
      </c>
      <c r="F52" s="40">
        <v>19.932050653332219</v>
      </c>
      <c r="G52" s="12">
        <v>43</v>
      </c>
      <c r="H52" s="40">
        <v>24.935832468121614</v>
      </c>
      <c r="I52" s="12">
        <v>50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>
      <c r="A53" s="105" t="s">
        <v>17</v>
      </c>
      <c r="B53" s="40">
        <v>25.018933873857112</v>
      </c>
      <c r="C53" s="12">
        <v>50</v>
      </c>
      <c r="D53" s="40">
        <v>17.462931341177544</v>
      </c>
      <c r="E53" s="12">
        <v>48</v>
      </c>
      <c r="F53" s="40">
        <v>27.800985037700794</v>
      </c>
      <c r="G53" s="12">
        <v>51</v>
      </c>
      <c r="H53" s="40">
        <v>27.077352562758396</v>
      </c>
      <c r="I53" s="12">
        <v>51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ht="15.75" thickBot="1">
      <c r="A54" s="106" t="s">
        <v>50</v>
      </c>
      <c r="B54" s="40">
        <v>38.692938275449038</v>
      </c>
      <c r="C54" s="12">
        <v>52</v>
      </c>
      <c r="D54" s="40">
        <v>22.252601443501622</v>
      </c>
      <c r="E54" s="13">
        <v>52</v>
      </c>
      <c r="F54" s="40">
        <v>32.640824460777253</v>
      </c>
      <c r="G54" s="13">
        <v>52</v>
      </c>
      <c r="H54" s="108">
        <v>27.935772247617162</v>
      </c>
      <c r="I54" s="12">
        <v>52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>
      <c r="A55" s="16"/>
      <c r="B55" s="37"/>
      <c r="C55" s="16"/>
      <c r="D55" s="37"/>
      <c r="E55" s="29"/>
      <c r="F55" s="37"/>
      <c r="G55" s="29"/>
      <c r="H55" s="29"/>
      <c r="I55" s="16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</sheetData>
  <autoFilter ref="A2:I2">
    <sortState ref="A3:I54">
      <sortCondition ref="H2"/>
    </sortState>
  </autoFilter>
  <mergeCells count="4">
    <mergeCell ref="B1:C1"/>
    <mergeCell ref="D1:E1"/>
    <mergeCell ref="F1:G1"/>
    <mergeCell ref="H1:I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S107"/>
  <sheetViews>
    <sheetView zoomScaleSheetLayoutView="100" workbookViewId="0"/>
  </sheetViews>
  <sheetFormatPr defaultRowHeight="15"/>
  <cols>
    <col min="1" max="1" width="58.140625" customWidth="1"/>
    <col min="2" max="2" width="11.42578125" style="44" customWidth="1"/>
    <col min="3" max="3" width="12.7109375" style="44" customWidth="1"/>
    <col min="4" max="9" width="11.42578125" style="44" customWidth="1"/>
    <col min="10" max="10" width="12.42578125" style="44" customWidth="1"/>
    <col min="11" max="11" width="11.140625" style="44" customWidth="1"/>
    <col min="12" max="16" width="11.42578125" style="44" customWidth="1"/>
    <col min="17" max="17" width="12.42578125" style="44" customWidth="1"/>
    <col min="18" max="23" width="11.42578125" style="44" customWidth="1"/>
    <col min="24" max="24" width="12.42578125" style="44" customWidth="1"/>
    <col min="25" max="29" width="11.42578125" style="44" customWidth="1"/>
  </cols>
  <sheetData>
    <row r="1" spans="1:45" ht="27" thickBot="1">
      <c r="A1" s="36" t="s">
        <v>5</v>
      </c>
      <c r="B1" s="150">
        <v>1996</v>
      </c>
      <c r="C1" s="151"/>
      <c r="D1" s="151"/>
      <c r="E1" s="151"/>
      <c r="F1" s="151"/>
      <c r="G1" s="151"/>
      <c r="H1" s="151"/>
      <c r="I1" s="150">
        <v>2002</v>
      </c>
      <c r="J1" s="151"/>
      <c r="K1" s="151"/>
      <c r="L1" s="151"/>
      <c r="M1" s="151"/>
      <c r="N1" s="151"/>
      <c r="O1" s="151"/>
      <c r="P1" s="150">
        <v>2007</v>
      </c>
      <c r="Q1" s="151"/>
      <c r="R1" s="151"/>
      <c r="S1" s="151"/>
      <c r="T1" s="151"/>
      <c r="U1" s="151"/>
      <c r="V1" s="151"/>
      <c r="W1" s="150">
        <v>2010</v>
      </c>
      <c r="X1" s="151"/>
      <c r="Y1" s="151"/>
      <c r="Z1" s="151"/>
      <c r="AA1" s="151"/>
      <c r="AB1" s="151"/>
      <c r="AC1" s="152"/>
      <c r="AD1" s="30"/>
      <c r="AE1" s="30"/>
      <c r="AF1" s="30"/>
      <c r="AG1" s="30"/>
      <c r="AH1" s="30"/>
      <c r="AI1" s="30"/>
      <c r="AJ1" s="31"/>
      <c r="AK1" s="2"/>
      <c r="AL1" s="2"/>
      <c r="AM1" s="2"/>
      <c r="AN1" s="2"/>
      <c r="AO1" s="2"/>
      <c r="AP1" s="2"/>
      <c r="AQ1" s="2"/>
      <c r="AR1" s="2"/>
      <c r="AS1" s="2"/>
    </row>
    <row r="2" spans="1:45" ht="44.25" customHeight="1" thickBot="1">
      <c r="A2" s="109" t="s">
        <v>66</v>
      </c>
      <c r="B2" s="46" t="s">
        <v>0</v>
      </c>
      <c r="C2" s="1" t="s">
        <v>1</v>
      </c>
      <c r="D2" s="28" t="s">
        <v>58</v>
      </c>
      <c r="E2" s="28" t="s">
        <v>59</v>
      </c>
      <c r="F2" s="28" t="s">
        <v>60</v>
      </c>
      <c r="G2" s="28" t="s">
        <v>61</v>
      </c>
      <c r="H2" s="28" t="s">
        <v>73</v>
      </c>
      <c r="I2" s="28" t="s">
        <v>0</v>
      </c>
      <c r="J2" s="1" t="s">
        <v>1</v>
      </c>
      <c r="K2" s="28" t="s">
        <v>58</v>
      </c>
      <c r="L2" s="28" t="s">
        <v>59</v>
      </c>
      <c r="M2" s="28" t="s">
        <v>60</v>
      </c>
      <c r="N2" s="28" t="s">
        <v>61</v>
      </c>
      <c r="O2" s="28" t="s">
        <v>73</v>
      </c>
      <c r="P2" s="28" t="s">
        <v>0</v>
      </c>
      <c r="Q2" s="1" t="s">
        <v>1</v>
      </c>
      <c r="R2" s="28" t="s">
        <v>58</v>
      </c>
      <c r="S2" s="28" t="s">
        <v>59</v>
      </c>
      <c r="T2" s="28" t="s">
        <v>60</v>
      </c>
      <c r="U2" s="28" t="s">
        <v>61</v>
      </c>
      <c r="V2" s="28" t="s">
        <v>73</v>
      </c>
      <c r="W2" s="47" t="s">
        <v>0</v>
      </c>
      <c r="X2" s="1" t="s">
        <v>1</v>
      </c>
      <c r="Y2" s="28" t="s">
        <v>58</v>
      </c>
      <c r="Z2" s="28" t="s">
        <v>59</v>
      </c>
      <c r="AA2" s="28" t="s">
        <v>60</v>
      </c>
      <c r="AB2" s="28" t="s">
        <v>61</v>
      </c>
      <c r="AC2" s="47" t="s">
        <v>73</v>
      </c>
      <c r="AD2" s="31"/>
      <c r="AE2" s="31"/>
      <c r="AF2" s="31"/>
      <c r="AG2" s="31"/>
      <c r="AH2" s="31"/>
      <c r="AI2" s="31"/>
      <c r="AJ2" s="31"/>
      <c r="AK2" s="2"/>
      <c r="AL2" s="2"/>
      <c r="AM2" s="2"/>
      <c r="AN2" s="2"/>
    </row>
    <row r="3" spans="1:45">
      <c r="A3" s="7" t="s">
        <v>45</v>
      </c>
      <c r="B3" s="48">
        <f>'Rank-income'!C3</f>
        <v>2</v>
      </c>
      <c r="C3" s="48">
        <f>'Rank-employment'!C3</f>
        <v>35</v>
      </c>
      <c r="D3" s="48">
        <f>'Rank-health'!C3</f>
        <v>19</v>
      </c>
      <c r="E3" s="48">
        <f>'Rank education'!C3</f>
        <v>37</v>
      </c>
      <c r="F3" s="48">
        <f>'Rank-Living enviro'!F3</f>
        <v>37</v>
      </c>
      <c r="G3" s="48">
        <f>'Rank-crime'!C3</f>
        <v>18</v>
      </c>
      <c r="H3" s="83">
        <f>0.25*(B3)+0.25*(C3)+0.14*(D3)+0.14*(E3)+0.14*(F3)+0.08*(G3)</f>
        <v>23.71</v>
      </c>
      <c r="I3" s="48">
        <f>'Rank-income'!E3</f>
        <v>1</v>
      </c>
      <c r="J3" s="48">
        <f>'Rank-employment'!E3</f>
        <v>33</v>
      </c>
      <c r="K3" s="48">
        <f>'Rank-health'!E3</f>
        <v>21</v>
      </c>
      <c r="L3" s="48">
        <f>'Rank education'!E3</f>
        <v>38</v>
      </c>
      <c r="M3" s="48">
        <f>'Rank-Living enviro'!K3</f>
        <v>35</v>
      </c>
      <c r="N3" s="48">
        <f>'Rank-crime'!E3</f>
        <v>1</v>
      </c>
      <c r="O3" s="83">
        <f>0.25*(I3)+0.25*(J3)+0.14*(K3)+0.14*(L3)+0.14*(M3)+0.08*(N3)</f>
        <v>21.740000000000002</v>
      </c>
      <c r="P3" s="48">
        <f>'Rank-income'!G3</f>
        <v>1</v>
      </c>
      <c r="Q3" s="48">
        <f>'Rank-employment'!G3</f>
        <v>34</v>
      </c>
      <c r="R3" s="48">
        <f>'Rank-health'!G3</f>
        <v>25</v>
      </c>
      <c r="S3" s="48">
        <f>'Rank education'!G3</f>
        <v>38</v>
      </c>
      <c r="T3" s="48">
        <f>'Rank-Living enviro'!P3</f>
        <v>37</v>
      </c>
      <c r="U3" s="48">
        <f>'Rank-crime'!G3</f>
        <v>1</v>
      </c>
      <c r="V3" s="83">
        <f>0.25*(P3)+0.25*(Q3)+0.14*(R3)+0.14*(S3)+0.14*(T3)+0.08*(U3)</f>
        <v>22.83</v>
      </c>
      <c r="W3" s="48">
        <f>'Rank-income'!I3</f>
        <v>1</v>
      </c>
      <c r="X3" s="48">
        <f>'Rank-employment'!I3</f>
        <v>34</v>
      </c>
      <c r="Y3" s="48">
        <f>'Rank-health'!I3</f>
        <v>27</v>
      </c>
      <c r="Z3" s="48">
        <f>'Rank education'!I3</f>
        <v>38</v>
      </c>
      <c r="AA3" s="48">
        <f>'Rank-Living enviro'!U3</f>
        <v>39</v>
      </c>
      <c r="AB3" s="48">
        <f>'Rank-crime'!I3</f>
        <v>1</v>
      </c>
      <c r="AC3" s="84">
        <f>0.25*(W3)+0.25*(X3)+0.14*(Y3)+0.14*(Z3)+0.14*(AA3)+0.08*(AB3)</f>
        <v>23.39</v>
      </c>
    </row>
    <row r="4" spans="1:45">
      <c r="A4" s="8" t="s">
        <v>71</v>
      </c>
      <c r="B4" s="48">
        <f>'Rank-income'!C4</f>
        <v>24</v>
      </c>
      <c r="C4" s="48">
        <f>'Rank-employment'!C4</f>
        <v>27</v>
      </c>
      <c r="D4" s="48">
        <f>'Rank-health'!C4</f>
        <v>18</v>
      </c>
      <c r="E4" s="48">
        <f>'Rank education'!C4</f>
        <v>23</v>
      </c>
      <c r="F4" s="48">
        <f>'Rank-Living enviro'!F4</f>
        <v>30</v>
      </c>
      <c r="G4" s="48">
        <f>'Rank-crime'!C4</f>
        <v>2</v>
      </c>
      <c r="H4" s="84">
        <f t="shared" ref="H4:H54" si="0">0.25*(B4)+0.25*(C4)+0.14*(D4)+0.14*(E4)+0.14*(F4)+0.08*(G4)</f>
        <v>22.849999999999998</v>
      </c>
      <c r="I4" s="48">
        <f>'Rank-income'!E4</f>
        <v>15</v>
      </c>
      <c r="J4" s="48">
        <f>'Rank-employment'!E4</f>
        <v>8</v>
      </c>
      <c r="K4" s="48">
        <f>'Rank-health'!E4</f>
        <v>38</v>
      </c>
      <c r="L4" s="48">
        <f>'Rank education'!E4</f>
        <v>22</v>
      </c>
      <c r="M4" s="48">
        <f>'Rank-Living enviro'!K4</f>
        <v>18</v>
      </c>
      <c r="N4" s="48">
        <f>'Rank-crime'!E4</f>
        <v>2</v>
      </c>
      <c r="O4" s="84">
        <f t="shared" ref="O4:O54" si="1">0.25*(I4)+0.25*(J4)+0.14*(K4)+0.14*(L4)+0.14*(M4)+0.08*(N4)</f>
        <v>16.830000000000002</v>
      </c>
      <c r="P4" s="48">
        <f>'Rank-income'!G4</f>
        <v>3</v>
      </c>
      <c r="Q4" s="48">
        <f>'Rank-employment'!G4</f>
        <v>3</v>
      </c>
      <c r="R4" s="48">
        <f>'Rank-health'!G4</f>
        <v>44</v>
      </c>
      <c r="S4" s="48">
        <f>'Rank education'!G4</f>
        <v>21</v>
      </c>
      <c r="T4" s="48">
        <f>'Rank-Living enviro'!P4</f>
        <v>14</v>
      </c>
      <c r="U4" s="48">
        <f>'Rank-crime'!G4</f>
        <v>6</v>
      </c>
      <c r="V4" s="84">
        <f t="shared" ref="V4:V54" si="2">0.25*(P4)+0.25*(Q4)+0.14*(R4)+0.14*(S4)+0.14*(T4)+0.08*(U4)</f>
        <v>13.040000000000003</v>
      </c>
      <c r="W4" s="48">
        <f>'Rank-income'!I4</f>
        <v>2</v>
      </c>
      <c r="X4" s="48">
        <f>'Rank-employment'!I4</f>
        <v>1</v>
      </c>
      <c r="Y4" s="48">
        <f>'Rank-health'!I4</f>
        <v>45</v>
      </c>
      <c r="Z4" s="48">
        <f>'Rank education'!I4</f>
        <v>20</v>
      </c>
      <c r="AA4" s="48">
        <f>'Rank-Living enviro'!U4</f>
        <v>6</v>
      </c>
      <c r="AB4" s="48">
        <f>'Rank-crime'!I4</f>
        <v>2</v>
      </c>
      <c r="AC4" s="84">
        <f t="shared" ref="AC4:AC54" si="3">0.25*(W4)+0.25*(X4)+0.14*(Y4)+0.14*(Z4)+0.14*(AA4)+0.08*(AB4)</f>
        <v>10.850000000000001</v>
      </c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>
      <c r="A5" s="8" t="s">
        <v>27</v>
      </c>
      <c r="B5" s="48">
        <f>'Rank-income'!C5</f>
        <v>26</v>
      </c>
      <c r="C5" s="48">
        <f>'Rank-employment'!C5</f>
        <v>25</v>
      </c>
      <c r="D5" s="48">
        <f>'Rank-health'!C5</f>
        <v>31</v>
      </c>
      <c r="E5" s="48">
        <f>'Rank education'!C5</f>
        <v>20</v>
      </c>
      <c r="F5" s="48">
        <f>'Rank-Living enviro'!F5</f>
        <v>26</v>
      </c>
      <c r="G5" s="48">
        <f>'Rank-crime'!C5</f>
        <v>1</v>
      </c>
      <c r="H5" s="84">
        <f t="shared" si="0"/>
        <v>23.61</v>
      </c>
      <c r="I5" s="48">
        <f>'Rank-income'!E5</f>
        <v>2</v>
      </c>
      <c r="J5" s="48">
        <f>'Rank-employment'!E5</f>
        <v>26</v>
      </c>
      <c r="K5" s="48">
        <f>'Rank-health'!E5</f>
        <v>29</v>
      </c>
      <c r="L5" s="48">
        <f>'Rank education'!E5</f>
        <v>19</v>
      </c>
      <c r="M5" s="48">
        <f>'Rank-Living enviro'!K5</f>
        <v>25</v>
      </c>
      <c r="N5" s="48">
        <f>'Rank-crime'!E5</f>
        <v>4</v>
      </c>
      <c r="O5" s="84">
        <f t="shared" si="1"/>
        <v>17.540000000000003</v>
      </c>
      <c r="P5" s="48">
        <f>'Rank-income'!G5</f>
        <v>2</v>
      </c>
      <c r="Q5" s="48">
        <f>'Rank-employment'!G5</f>
        <v>27</v>
      </c>
      <c r="R5" s="48">
        <f>'Rank-health'!G5</f>
        <v>24</v>
      </c>
      <c r="S5" s="48">
        <f>'Rank education'!G5</f>
        <v>19</v>
      </c>
      <c r="T5" s="48">
        <f>'Rank-Living enviro'!P5</f>
        <v>23</v>
      </c>
      <c r="U5" s="48">
        <f>'Rank-crime'!G5</f>
        <v>2</v>
      </c>
      <c r="V5" s="84">
        <f t="shared" si="2"/>
        <v>16.649999999999999</v>
      </c>
      <c r="W5" s="48">
        <f>'Rank-income'!I5</f>
        <v>3</v>
      </c>
      <c r="X5" s="48">
        <f>'Rank-employment'!I5</f>
        <v>27</v>
      </c>
      <c r="Y5" s="48">
        <f>'Rank-health'!I5</f>
        <v>23</v>
      </c>
      <c r="Z5" s="48">
        <f>'Rank education'!I5</f>
        <v>18</v>
      </c>
      <c r="AA5" s="48">
        <f>'Rank-Living enviro'!U5</f>
        <v>23</v>
      </c>
      <c r="AB5" s="48">
        <f>'Rank-crime'!I5</f>
        <v>3</v>
      </c>
      <c r="AC5" s="84">
        <f t="shared" si="3"/>
        <v>16.7</v>
      </c>
    </row>
    <row r="6" spans="1:45">
      <c r="A6" s="8" t="s">
        <v>48</v>
      </c>
      <c r="B6" s="48">
        <f>'Rank-income'!C6</f>
        <v>9</v>
      </c>
      <c r="C6" s="48">
        <f>'Rank-employment'!C6</f>
        <v>41</v>
      </c>
      <c r="D6" s="48">
        <f>'Rank-health'!C6</f>
        <v>7</v>
      </c>
      <c r="E6" s="48">
        <f>'Rank education'!C6</f>
        <v>34</v>
      </c>
      <c r="F6" s="48">
        <f>'Rank-Living enviro'!F6</f>
        <v>33</v>
      </c>
      <c r="G6" s="48">
        <f>'Rank-crime'!C6</f>
        <v>31</v>
      </c>
      <c r="H6" s="84">
        <f t="shared" si="0"/>
        <v>25.340000000000003</v>
      </c>
      <c r="I6" s="48">
        <f>'Rank-income'!E6</f>
        <v>3</v>
      </c>
      <c r="J6" s="48">
        <f>'Rank-employment'!E6</f>
        <v>39</v>
      </c>
      <c r="K6" s="48">
        <f>'Rank-health'!E6</f>
        <v>7</v>
      </c>
      <c r="L6" s="48">
        <f>'Rank education'!E6</f>
        <v>36</v>
      </c>
      <c r="M6" s="48">
        <f>'Rank-Living enviro'!K6</f>
        <v>24</v>
      </c>
      <c r="N6" s="48">
        <f>'Rank-crime'!E6</f>
        <v>14</v>
      </c>
      <c r="O6" s="84">
        <f t="shared" si="1"/>
        <v>21.000000000000004</v>
      </c>
      <c r="P6" s="48">
        <f>'Rank-income'!G6</f>
        <v>4</v>
      </c>
      <c r="Q6" s="48">
        <f>'Rank-employment'!G6</f>
        <v>38</v>
      </c>
      <c r="R6" s="48">
        <f>'Rank-health'!G6</f>
        <v>5</v>
      </c>
      <c r="S6" s="48">
        <f>'Rank education'!G6</f>
        <v>36</v>
      </c>
      <c r="T6" s="48">
        <f>'Rank-Living enviro'!P6</f>
        <v>35</v>
      </c>
      <c r="U6" s="48">
        <f>'Rank-crime'!G6</f>
        <v>9</v>
      </c>
      <c r="V6" s="84">
        <f t="shared" si="2"/>
        <v>21.86</v>
      </c>
      <c r="W6" s="48">
        <f>'Rank-income'!I6</f>
        <v>4</v>
      </c>
      <c r="X6" s="48">
        <f>'Rank-employment'!I6</f>
        <v>38</v>
      </c>
      <c r="Y6" s="48">
        <f>'Rank-health'!I6</f>
        <v>6</v>
      </c>
      <c r="Z6" s="48">
        <f>'Rank education'!I6</f>
        <v>36</v>
      </c>
      <c r="AA6" s="48">
        <f>'Rank-Living enviro'!U6</f>
        <v>35</v>
      </c>
      <c r="AB6" s="48">
        <f>'Rank-crime'!I6</f>
        <v>4</v>
      </c>
      <c r="AC6" s="84">
        <f t="shared" si="3"/>
        <v>21.6</v>
      </c>
    </row>
    <row r="7" spans="1:45">
      <c r="A7" s="8" t="s">
        <v>47</v>
      </c>
      <c r="B7" s="48">
        <f>'Rank-income'!C7</f>
        <v>6</v>
      </c>
      <c r="C7" s="48">
        <f>'Rank-employment'!C7</f>
        <v>40</v>
      </c>
      <c r="D7" s="48">
        <f>'Rank-health'!C7</f>
        <v>15</v>
      </c>
      <c r="E7" s="48">
        <f>'Rank education'!C7</f>
        <v>38</v>
      </c>
      <c r="F7" s="48">
        <f>'Rank-Living enviro'!F7</f>
        <v>43</v>
      </c>
      <c r="G7" s="48">
        <f>'Rank-crime'!C7</f>
        <v>7</v>
      </c>
      <c r="H7" s="84">
        <f t="shared" si="0"/>
        <v>25.5</v>
      </c>
      <c r="I7" s="48">
        <f>'Rank-income'!E7</f>
        <v>4</v>
      </c>
      <c r="J7" s="48">
        <f>'Rank-employment'!E7</f>
        <v>40</v>
      </c>
      <c r="K7" s="48">
        <f>'Rank-health'!E7</f>
        <v>12</v>
      </c>
      <c r="L7" s="48">
        <f>'Rank education'!E7</f>
        <v>39</v>
      </c>
      <c r="M7" s="48">
        <f>'Rank-Living enviro'!K7</f>
        <v>41</v>
      </c>
      <c r="N7" s="48">
        <f>'Rank-crime'!E7</f>
        <v>7</v>
      </c>
      <c r="O7" s="84">
        <f t="shared" si="1"/>
        <v>24.44</v>
      </c>
      <c r="P7" s="48">
        <f>'Rank-income'!G7</f>
        <v>5</v>
      </c>
      <c r="Q7" s="48">
        <f>'Rank-employment'!G7</f>
        <v>39</v>
      </c>
      <c r="R7" s="48">
        <f>'Rank-health'!G7</f>
        <v>10</v>
      </c>
      <c r="S7" s="48">
        <f>'Rank education'!G7</f>
        <v>39</v>
      </c>
      <c r="T7" s="48">
        <f>'Rank-Living enviro'!P7</f>
        <v>38</v>
      </c>
      <c r="U7" s="48">
        <f>'Rank-crime'!G7</f>
        <v>7</v>
      </c>
      <c r="V7" s="84">
        <f t="shared" si="2"/>
        <v>23.74</v>
      </c>
      <c r="W7" s="48">
        <f>'Rank-income'!I7</f>
        <v>5</v>
      </c>
      <c r="X7" s="48">
        <f>'Rank-employment'!I7</f>
        <v>39</v>
      </c>
      <c r="Y7" s="48">
        <f>'Rank-health'!I7</f>
        <v>10</v>
      </c>
      <c r="Z7" s="48">
        <f>'Rank education'!I7</f>
        <v>40</v>
      </c>
      <c r="AA7" s="48">
        <f>'Rank-Living enviro'!U7</f>
        <v>33</v>
      </c>
      <c r="AB7" s="48">
        <f>'Rank-crime'!I7</f>
        <v>5</v>
      </c>
      <c r="AC7" s="84">
        <f t="shared" si="3"/>
        <v>23.02</v>
      </c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</row>
    <row r="8" spans="1:45">
      <c r="A8" s="8" t="s">
        <v>29</v>
      </c>
      <c r="B8" s="48">
        <f>'Rank-income'!C8</f>
        <v>7</v>
      </c>
      <c r="C8" s="48">
        <f>'Rank-employment'!C8</f>
        <v>32</v>
      </c>
      <c r="D8" s="48">
        <f>'Rank-health'!C8</f>
        <v>34</v>
      </c>
      <c r="E8" s="48">
        <f>'Rank education'!C8</f>
        <v>46</v>
      </c>
      <c r="F8" s="48">
        <f>'Rank-Living enviro'!F8</f>
        <v>51</v>
      </c>
      <c r="G8" s="48">
        <f>'Rank-crime'!C8</f>
        <v>11</v>
      </c>
      <c r="H8" s="84">
        <f t="shared" si="0"/>
        <v>28.970000000000002</v>
      </c>
      <c r="I8" s="48">
        <f>'Rank-income'!E8</f>
        <v>10</v>
      </c>
      <c r="J8" s="48">
        <f>'Rank-employment'!E8</f>
        <v>27</v>
      </c>
      <c r="K8" s="48">
        <f>'Rank-health'!E8</f>
        <v>16</v>
      </c>
      <c r="L8" s="48">
        <f>'Rank education'!E8</f>
        <v>44</v>
      </c>
      <c r="M8" s="48">
        <f>'Rank-Living enviro'!K8</f>
        <v>51</v>
      </c>
      <c r="N8" s="48">
        <f>'Rank-crime'!E8</f>
        <v>8</v>
      </c>
      <c r="O8" s="84">
        <f t="shared" si="1"/>
        <v>25.43</v>
      </c>
      <c r="P8" s="48">
        <f>'Rank-income'!G8</f>
        <v>7</v>
      </c>
      <c r="Q8" s="48">
        <f>'Rank-employment'!G8</f>
        <v>28</v>
      </c>
      <c r="R8" s="48">
        <f>'Rank-health'!G8</f>
        <v>15</v>
      </c>
      <c r="S8" s="48">
        <f>'Rank education'!G8</f>
        <v>44</v>
      </c>
      <c r="T8" s="48">
        <f>'Rank-Living enviro'!P8</f>
        <v>52</v>
      </c>
      <c r="U8" s="48">
        <f>'Rank-crime'!G8</f>
        <v>5</v>
      </c>
      <c r="V8" s="84">
        <f t="shared" si="2"/>
        <v>24.689999999999998</v>
      </c>
      <c r="W8" s="48">
        <f>'Rank-income'!I8</f>
        <v>6</v>
      </c>
      <c r="X8" s="48">
        <f>'Rank-employment'!I8</f>
        <v>28</v>
      </c>
      <c r="Y8" s="48">
        <f>'Rank-health'!I8</f>
        <v>14</v>
      </c>
      <c r="Z8" s="48">
        <f>'Rank education'!I8</f>
        <v>44</v>
      </c>
      <c r="AA8" s="48">
        <f>'Rank-Living enviro'!U8</f>
        <v>52</v>
      </c>
      <c r="AB8" s="48">
        <f>'Rank-crime'!I8</f>
        <v>6</v>
      </c>
      <c r="AC8" s="84">
        <f t="shared" si="3"/>
        <v>24.380000000000003</v>
      </c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</row>
    <row r="9" spans="1:45">
      <c r="A9" s="8" t="s">
        <v>43</v>
      </c>
      <c r="B9" s="48">
        <f>'Rank-income'!C9</f>
        <v>11</v>
      </c>
      <c r="C9" s="48">
        <f>'Rank-employment'!C9</f>
        <v>50</v>
      </c>
      <c r="D9" s="48">
        <f>'Rank-health'!C9</f>
        <v>36</v>
      </c>
      <c r="E9" s="48">
        <f>'Rank education'!C9</f>
        <v>50</v>
      </c>
      <c r="F9" s="48">
        <f>'Rank-Living enviro'!F9</f>
        <v>50</v>
      </c>
      <c r="G9" s="48">
        <f>'Rank-crime'!C9</f>
        <v>5</v>
      </c>
      <c r="H9" s="84">
        <f t="shared" si="0"/>
        <v>34.69</v>
      </c>
      <c r="I9" s="48">
        <f>'Rank-income'!E9</f>
        <v>11</v>
      </c>
      <c r="J9" s="48">
        <f>'Rank-employment'!E9</f>
        <v>50</v>
      </c>
      <c r="K9" s="48">
        <f>'Rank-health'!E9</f>
        <v>35</v>
      </c>
      <c r="L9" s="48">
        <f>'Rank education'!E9</f>
        <v>49</v>
      </c>
      <c r="M9" s="48">
        <f>'Rank-Living enviro'!K9</f>
        <v>52</v>
      </c>
      <c r="N9" s="48">
        <f>'Rank-crime'!E9</f>
        <v>3</v>
      </c>
      <c r="O9" s="84">
        <f t="shared" si="1"/>
        <v>34.53</v>
      </c>
      <c r="P9" s="48">
        <f>'Rank-income'!G9</f>
        <v>6</v>
      </c>
      <c r="Q9" s="48">
        <f>'Rank-employment'!G9</f>
        <v>48</v>
      </c>
      <c r="R9" s="48">
        <f>'Rank-health'!G9</f>
        <v>32</v>
      </c>
      <c r="S9" s="48">
        <f>'Rank education'!G9</f>
        <v>49</v>
      </c>
      <c r="T9" s="48">
        <f>'Rank-Living enviro'!P9</f>
        <v>50</v>
      </c>
      <c r="U9" s="48">
        <f>'Rank-crime'!G9</f>
        <v>3</v>
      </c>
      <c r="V9" s="84">
        <f t="shared" si="2"/>
        <v>32.08</v>
      </c>
      <c r="W9" s="48">
        <f>'Rank-income'!I9</f>
        <v>7</v>
      </c>
      <c r="X9" s="48">
        <f>'Rank-employment'!I9</f>
        <v>50</v>
      </c>
      <c r="Y9" s="48">
        <f>'Rank-health'!I9</f>
        <v>35</v>
      </c>
      <c r="Z9" s="48">
        <f>'Rank education'!I9</f>
        <v>49</v>
      </c>
      <c r="AA9" s="48">
        <f>'Rank-Living enviro'!U9</f>
        <v>51</v>
      </c>
      <c r="AB9" s="48">
        <f>'Rank-crime'!I9</f>
        <v>7</v>
      </c>
      <c r="AC9" s="84">
        <f t="shared" si="3"/>
        <v>33.71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8" t="s">
        <v>57</v>
      </c>
      <c r="B10" s="48">
        <f>'Rank-income'!C10</f>
        <v>28</v>
      </c>
      <c r="C10" s="48">
        <f>'Rank-employment'!C10</f>
        <v>12</v>
      </c>
      <c r="D10" s="48">
        <f>'Rank-health'!C10</f>
        <v>32</v>
      </c>
      <c r="E10" s="48">
        <f>'Rank education'!C10</f>
        <v>17</v>
      </c>
      <c r="F10" s="48">
        <f>'Rank-Living enviro'!F10</f>
        <v>18</v>
      </c>
      <c r="G10" s="48">
        <f>'Rank-crime'!C10</f>
        <v>19</v>
      </c>
      <c r="H10" s="84">
        <f t="shared" si="0"/>
        <v>20.9</v>
      </c>
      <c r="I10" s="48">
        <f>'Rank-income'!E10</f>
        <v>22</v>
      </c>
      <c r="J10" s="48">
        <f>'Rank-employment'!E10</f>
        <v>17</v>
      </c>
      <c r="K10" s="48">
        <f>'Rank-health'!E10</f>
        <v>30</v>
      </c>
      <c r="L10" s="48">
        <f>'Rank education'!E10</f>
        <v>14</v>
      </c>
      <c r="M10" s="48">
        <f>'Rank-Living enviro'!K10</f>
        <v>15</v>
      </c>
      <c r="N10" s="48">
        <f>'Rank-crime'!E10</f>
        <v>19</v>
      </c>
      <c r="O10" s="84">
        <f t="shared" si="1"/>
        <v>19.53</v>
      </c>
      <c r="P10" s="48">
        <f>'Rank-income'!G10</f>
        <v>11</v>
      </c>
      <c r="Q10" s="48">
        <f>'Rank-employment'!G10</f>
        <v>25</v>
      </c>
      <c r="R10" s="48">
        <f>'Rank-health'!G10</f>
        <v>30</v>
      </c>
      <c r="S10" s="48">
        <f>'Rank education'!G10</f>
        <v>13</v>
      </c>
      <c r="T10" s="48">
        <f>'Rank-Living enviro'!P10</f>
        <v>15</v>
      </c>
      <c r="U10" s="48">
        <f>'Rank-crime'!G10</f>
        <v>4</v>
      </c>
      <c r="V10" s="84">
        <f t="shared" si="2"/>
        <v>17.440000000000001</v>
      </c>
      <c r="W10" s="48">
        <f>'Rank-income'!I10</f>
        <v>8</v>
      </c>
      <c r="X10" s="48">
        <f>'Rank-employment'!I10</f>
        <v>26</v>
      </c>
      <c r="Y10" s="48">
        <f>'Rank-health'!I10</f>
        <v>28</v>
      </c>
      <c r="Z10" s="48">
        <f>'Rank education'!I10</f>
        <v>13</v>
      </c>
      <c r="AA10" s="48">
        <f>'Rank-Living enviro'!U10</f>
        <v>15</v>
      </c>
      <c r="AB10" s="48">
        <f>'Rank-crime'!I10</f>
        <v>8</v>
      </c>
      <c r="AC10" s="84">
        <f t="shared" si="3"/>
        <v>16.98</v>
      </c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</row>
    <row r="11" spans="1:45">
      <c r="A11" s="8" t="s">
        <v>52</v>
      </c>
      <c r="B11" s="48">
        <f>'Rank-income'!C11</f>
        <v>3</v>
      </c>
      <c r="C11" s="48">
        <f>'Rank-employment'!C11</f>
        <v>52</v>
      </c>
      <c r="D11" s="48">
        <f>'Rank-health'!C11</f>
        <v>5</v>
      </c>
      <c r="E11" s="48">
        <f>'Rank education'!C11</f>
        <v>40</v>
      </c>
      <c r="F11" s="48">
        <f>'Rank-Living enviro'!F11</f>
        <v>39</v>
      </c>
      <c r="G11" s="48">
        <f>'Rank-crime'!C11</f>
        <v>25</v>
      </c>
      <c r="H11" s="84">
        <f t="shared" si="0"/>
        <v>27.51</v>
      </c>
      <c r="I11" s="48">
        <f>'Rank-income'!E11</f>
        <v>5</v>
      </c>
      <c r="J11" s="48">
        <f>'Rank-employment'!E11</f>
        <v>47</v>
      </c>
      <c r="K11" s="48">
        <f>'Rank-health'!E11</f>
        <v>1</v>
      </c>
      <c r="L11" s="48">
        <f>'Rank education'!E11</f>
        <v>46</v>
      </c>
      <c r="M11" s="48">
        <f>'Rank-Living enviro'!K11</f>
        <v>45</v>
      </c>
      <c r="N11" s="48">
        <f>'Rank-crime'!E11</f>
        <v>13</v>
      </c>
      <c r="O11" s="84">
        <f t="shared" si="1"/>
        <v>26.92</v>
      </c>
      <c r="P11" s="48">
        <f>'Rank-income'!G11</f>
        <v>8</v>
      </c>
      <c r="Q11" s="48">
        <f>'Rank-employment'!G11</f>
        <v>47</v>
      </c>
      <c r="R11" s="48">
        <f>'Rank-health'!G11</f>
        <v>1</v>
      </c>
      <c r="S11" s="48">
        <f>'Rank education'!G11</f>
        <v>46</v>
      </c>
      <c r="T11" s="48">
        <f>'Rank-Living enviro'!P11</f>
        <v>42</v>
      </c>
      <c r="U11" s="48">
        <f>'Rank-crime'!G11</f>
        <v>10</v>
      </c>
      <c r="V11" s="84">
        <f t="shared" si="2"/>
        <v>27.01</v>
      </c>
      <c r="W11" s="48">
        <f>'Rank-income'!I11</f>
        <v>9</v>
      </c>
      <c r="X11" s="48">
        <f>'Rank-employment'!I11</f>
        <v>47</v>
      </c>
      <c r="Y11" s="48">
        <f>'Rank-health'!I11</f>
        <v>1</v>
      </c>
      <c r="Z11" s="48">
        <f>'Rank education'!I11</f>
        <v>47</v>
      </c>
      <c r="AA11" s="48">
        <f>'Rank-Living enviro'!U11</f>
        <v>36</v>
      </c>
      <c r="AB11" s="48">
        <f>'Rank-crime'!I11</f>
        <v>9</v>
      </c>
      <c r="AC11" s="84">
        <f t="shared" si="3"/>
        <v>26.480000000000004</v>
      </c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</row>
    <row r="12" spans="1:45">
      <c r="A12" s="8" t="s">
        <v>34</v>
      </c>
      <c r="B12" s="48">
        <f>'Rank-income'!C12</f>
        <v>21</v>
      </c>
      <c r="C12" s="48">
        <f>'Rank-employment'!C12</f>
        <v>43</v>
      </c>
      <c r="D12" s="48">
        <f>'Rank-health'!C12</f>
        <v>40</v>
      </c>
      <c r="E12" s="48">
        <f>'Rank education'!C12</f>
        <v>44</v>
      </c>
      <c r="F12" s="48">
        <f>'Rank-Living enviro'!F12</f>
        <v>45</v>
      </c>
      <c r="G12" s="48">
        <f>'Rank-crime'!C12</f>
        <v>24</v>
      </c>
      <c r="H12" s="84">
        <f t="shared" si="0"/>
        <v>35.980000000000004</v>
      </c>
      <c r="I12" s="48">
        <f>'Rank-income'!E12</f>
        <v>17</v>
      </c>
      <c r="J12" s="48">
        <f>'Rank-employment'!E12</f>
        <v>43</v>
      </c>
      <c r="K12" s="48">
        <f>'Rank-health'!E12</f>
        <v>24</v>
      </c>
      <c r="L12" s="48">
        <f>'Rank education'!E12</f>
        <v>43</v>
      </c>
      <c r="M12" s="48">
        <f>'Rank-Living enviro'!K12</f>
        <v>40</v>
      </c>
      <c r="N12" s="48">
        <f>'Rank-crime'!E12</f>
        <v>16</v>
      </c>
      <c r="O12" s="84">
        <f t="shared" si="1"/>
        <v>31.26</v>
      </c>
      <c r="P12" s="48">
        <f>'Rank-income'!G12</f>
        <v>9</v>
      </c>
      <c r="Q12" s="48">
        <f>'Rank-employment'!G12</f>
        <v>42</v>
      </c>
      <c r="R12" s="48">
        <f>'Rank-health'!G12</f>
        <v>18</v>
      </c>
      <c r="S12" s="48">
        <f>'Rank education'!G12</f>
        <v>43</v>
      </c>
      <c r="T12" s="48">
        <f>'Rank-Living enviro'!P12</f>
        <v>36</v>
      </c>
      <c r="U12" s="48">
        <f>'Rank-crime'!G12</f>
        <v>11</v>
      </c>
      <c r="V12" s="84">
        <f t="shared" si="2"/>
        <v>27.209999999999997</v>
      </c>
      <c r="W12" s="48">
        <f>'Rank-income'!I12</f>
        <v>10</v>
      </c>
      <c r="X12" s="48">
        <f>'Rank-employment'!I12</f>
        <v>42</v>
      </c>
      <c r="Y12" s="48">
        <f>'Rank-health'!I12</f>
        <v>17</v>
      </c>
      <c r="Z12" s="48">
        <f>'Rank education'!I12</f>
        <v>43</v>
      </c>
      <c r="AA12" s="48">
        <f>'Rank-Living enviro'!U12</f>
        <v>32</v>
      </c>
      <c r="AB12" s="48">
        <f>'Rank-crime'!I12</f>
        <v>10</v>
      </c>
      <c r="AC12" s="84">
        <f t="shared" si="3"/>
        <v>26.680000000000003</v>
      </c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</row>
    <row r="13" spans="1:45">
      <c r="A13" s="8" t="s">
        <v>12</v>
      </c>
      <c r="B13" s="48">
        <f>'Rank-income'!C13</f>
        <v>8</v>
      </c>
      <c r="C13" s="48">
        <f>'Rank-employment'!C13</f>
        <v>19</v>
      </c>
      <c r="D13" s="48">
        <f>'Rank-health'!C13</f>
        <v>46</v>
      </c>
      <c r="E13" s="48">
        <f>'Rank education'!C13</f>
        <v>2</v>
      </c>
      <c r="F13" s="48">
        <f>'Rank-Living enviro'!F13</f>
        <v>7</v>
      </c>
      <c r="G13" s="48">
        <f>'Rank-crime'!C13</f>
        <v>6</v>
      </c>
      <c r="H13" s="84">
        <f t="shared" si="0"/>
        <v>14.930000000000001</v>
      </c>
      <c r="I13" s="48">
        <f>'Rank-income'!E13</f>
        <v>9</v>
      </c>
      <c r="J13" s="48">
        <f>'Rank-employment'!E13</f>
        <v>22</v>
      </c>
      <c r="K13" s="48">
        <f>'Rank-health'!E13</f>
        <v>41</v>
      </c>
      <c r="L13" s="48">
        <f>'Rank education'!E13</f>
        <v>12</v>
      </c>
      <c r="M13" s="48">
        <f>'Rank-Living enviro'!K13</f>
        <v>9</v>
      </c>
      <c r="N13" s="48">
        <f>'Rank-crime'!E13</f>
        <v>5</v>
      </c>
      <c r="O13" s="84">
        <f t="shared" si="1"/>
        <v>16.829999999999998</v>
      </c>
      <c r="P13" s="48">
        <f>'Rank-income'!G13</f>
        <v>10</v>
      </c>
      <c r="Q13" s="48">
        <f>'Rank-employment'!G13</f>
        <v>21</v>
      </c>
      <c r="R13" s="48">
        <f>'Rank-health'!G13</f>
        <v>37</v>
      </c>
      <c r="S13" s="48">
        <f>'Rank education'!G13</f>
        <v>14</v>
      </c>
      <c r="T13" s="48">
        <f>'Rank-Living enviro'!P13</f>
        <v>11</v>
      </c>
      <c r="U13" s="48">
        <f>'Rank-crime'!G13</f>
        <v>8</v>
      </c>
      <c r="V13" s="84">
        <f t="shared" si="2"/>
        <v>17.07</v>
      </c>
      <c r="W13" s="48">
        <f>'Rank-income'!I13</f>
        <v>11</v>
      </c>
      <c r="X13" s="48">
        <f>'Rank-employment'!I13</f>
        <v>24</v>
      </c>
      <c r="Y13" s="48">
        <f>'Rank-health'!I13</f>
        <v>36</v>
      </c>
      <c r="Z13" s="48">
        <f>'Rank education'!I13</f>
        <v>14</v>
      </c>
      <c r="AA13" s="48">
        <f>'Rank-Living enviro'!U13</f>
        <v>14</v>
      </c>
      <c r="AB13" s="48">
        <f>'Rank-crime'!I13</f>
        <v>11</v>
      </c>
      <c r="AC13" s="84">
        <f t="shared" si="3"/>
        <v>18.59</v>
      </c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</row>
    <row r="14" spans="1:45">
      <c r="A14" s="8" t="s">
        <v>8</v>
      </c>
      <c r="B14" s="48">
        <f>'Rank-income'!C14</f>
        <v>14</v>
      </c>
      <c r="C14" s="48">
        <f>'Rank-employment'!C14</f>
        <v>26</v>
      </c>
      <c r="D14" s="48">
        <f>'Rank-health'!C14</f>
        <v>12</v>
      </c>
      <c r="E14" s="48">
        <f>'Rank education'!C14</f>
        <v>6</v>
      </c>
      <c r="F14" s="48">
        <f>'Rank-Living enviro'!F14</f>
        <v>27</v>
      </c>
      <c r="G14" s="48">
        <f>'Rank-crime'!C14</f>
        <v>8</v>
      </c>
      <c r="H14" s="84">
        <f t="shared" si="0"/>
        <v>16.940000000000001</v>
      </c>
      <c r="I14" s="48">
        <f>'Rank-income'!E14</f>
        <v>13</v>
      </c>
      <c r="J14" s="48">
        <f>'Rank-employment'!E14</f>
        <v>20</v>
      </c>
      <c r="K14" s="48">
        <f>'Rank-health'!E14</f>
        <v>27</v>
      </c>
      <c r="L14" s="48">
        <f>'Rank education'!E14</f>
        <v>7</v>
      </c>
      <c r="M14" s="48">
        <f>'Rank-Living enviro'!K14</f>
        <v>20</v>
      </c>
      <c r="N14" s="48">
        <f>'Rank-crime'!E14</f>
        <v>6</v>
      </c>
      <c r="O14" s="84">
        <f t="shared" si="1"/>
        <v>16.290000000000003</v>
      </c>
      <c r="P14" s="48">
        <f>'Rank-income'!G14</f>
        <v>12</v>
      </c>
      <c r="Q14" s="48">
        <f>'Rank-employment'!G14</f>
        <v>15</v>
      </c>
      <c r="R14" s="48">
        <f>'Rank-health'!G14</f>
        <v>40</v>
      </c>
      <c r="S14" s="48">
        <f>'Rank education'!G14</f>
        <v>4</v>
      </c>
      <c r="T14" s="48">
        <f>'Rank-Living enviro'!P14</f>
        <v>5</v>
      </c>
      <c r="U14" s="48">
        <f>'Rank-crime'!G14</f>
        <v>14</v>
      </c>
      <c r="V14" s="84">
        <f t="shared" si="2"/>
        <v>14.73</v>
      </c>
      <c r="W14" s="48">
        <f>'Rank-income'!I14</f>
        <v>12</v>
      </c>
      <c r="X14" s="48">
        <f>'Rank-employment'!I14</f>
        <v>19</v>
      </c>
      <c r="Y14" s="48">
        <f>'Rank-health'!I14</f>
        <v>42</v>
      </c>
      <c r="Z14" s="48">
        <f>'Rank education'!I14</f>
        <v>4</v>
      </c>
      <c r="AA14" s="48">
        <f>'Rank-Living enviro'!U14</f>
        <v>4</v>
      </c>
      <c r="AB14" s="48">
        <f>'Rank-crime'!I14</f>
        <v>12</v>
      </c>
      <c r="AC14" s="84">
        <f t="shared" si="3"/>
        <v>15.71</v>
      </c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</row>
    <row r="15" spans="1:45">
      <c r="A15" s="8" t="s">
        <v>21</v>
      </c>
      <c r="B15" s="48">
        <f>'Rank-income'!C15</f>
        <v>16</v>
      </c>
      <c r="C15" s="48">
        <f>'Rank-employment'!C15</f>
        <v>22</v>
      </c>
      <c r="D15" s="48">
        <f>'Rank-health'!C15</f>
        <v>29</v>
      </c>
      <c r="E15" s="48">
        <f>'Rank education'!C15</f>
        <v>21</v>
      </c>
      <c r="F15" s="48">
        <f>'Rank-Living enviro'!F15</f>
        <v>31</v>
      </c>
      <c r="G15" s="48">
        <f>'Rank-crime'!C15</f>
        <v>13</v>
      </c>
      <c r="H15" s="84">
        <f t="shared" si="0"/>
        <v>21.88</v>
      </c>
      <c r="I15" s="48">
        <f>'Rank-income'!E15</f>
        <v>14</v>
      </c>
      <c r="J15" s="48">
        <f>'Rank-employment'!E15</f>
        <v>25</v>
      </c>
      <c r="K15" s="48">
        <f>'Rank-health'!E15</f>
        <v>45</v>
      </c>
      <c r="L15" s="48">
        <f>'Rank education'!E15</f>
        <v>15</v>
      </c>
      <c r="M15" s="48">
        <f>'Rank-Living enviro'!K15</f>
        <v>37</v>
      </c>
      <c r="N15" s="48">
        <f>'Rank-crime'!E15</f>
        <v>10</v>
      </c>
      <c r="O15" s="84">
        <f t="shared" si="1"/>
        <v>24.130000000000003</v>
      </c>
      <c r="P15" s="48">
        <f>'Rank-income'!G15</f>
        <v>14</v>
      </c>
      <c r="Q15" s="48">
        <f>'Rank-employment'!G15</f>
        <v>20</v>
      </c>
      <c r="R15" s="48">
        <f>'Rank-health'!G15</f>
        <v>50</v>
      </c>
      <c r="S15" s="48">
        <f>'Rank education'!G15</f>
        <v>15</v>
      </c>
      <c r="T15" s="48">
        <f>'Rank-Living enviro'!P15</f>
        <v>19</v>
      </c>
      <c r="U15" s="48">
        <f>'Rank-crime'!G15</f>
        <v>17</v>
      </c>
      <c r="V15" s="84">
        <f t="shared" si="2"/>
        <v>21.62</v>
      </c>
      <c r="W15" s="48">
        <f>'Rank-income'!I15</f>
        <v>13</v>
      </c>
      <c r="X15" s="48">
        <f>'Rank-employment'!I15</f>
        <v>16</v>
      </c>
      <c r="Y15" s="48">
        <f>'Rank-health'!I15</f>
        <v>51</v>
      </c>
      <c r="Z15" s="48">
        <f>'Rank education'!I15</f>
        <v>16</v>
      </c>
      <c r="AA15" s="48">
        <f>'Rank-Living enviro'!U15</f>
        <v>9</v>
      </c>
      <c r="AB15" s="48">
        <f>'Rank-crime'!I15</f>
        <v>13</v>
      </c>
      <c r="AC15" s="84">
        <f t="shared" si="3"/>
        <v>18.930000000000003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</row>
    <row r="16" spans="1:45">
      <c r="A16" s="8" t="s">
        <v>22</v>
      </c>
      <c r="B16" s="48">
        <f>'Rank-income'!C16</f>
        <v>1</v>
      </c>
      <c r="C16" s="48">
        <f>'Rank-employment'!C16</f>
        <v>30</v>
      </c>
      <c r="D16" s="48">
        <f>'Rank-health'!C16</f>
        <v>47</v>
      </c>
      <c r="E16" s="48">
        <f>'Rank education'!C16</f>
        <v>13</v>
      </c>
      <c r="F16" s="48">
        <f>'Rank-Living enviro'!F16</f>
        <v>24</v>
      </c>
      <c r="G16" s="48">
        <f>'Rank-crime'!C16</f>
        <v>17</v>
      </c>
      <c r="H16" s="84">
        <f t="shared" si="0"/>
        <v>20.87</v>
      </c>
      <c r="I16" s="48">
        <f>'Rank-income'!E16</f>
        <v>6</v>
      </c>
      <c r="J16" s="48">
        <f>'Rank-employment'!E16</f>
        <v>29</v>
      </c>
      <c r="K16" s="48">
        <f>'Rank-health'!E16</f>
        <v>49</v>
      </c>
      <c r="L16" s="48">
        <f>'Rank education'!E16</f>
        <v>6</v>
      </c>
      <c r="M16" s="48">
        <f>'Rank-Living enviro'!K16</f>
        <v>30</v>
      </c>
      <c r="N16" s="48">
        <f>'Rank-crime'!E16</f>
        <v>20</v>
      </c>
      <c r="O16" s="84">
        <f t="shared" si="1"/>
        <v>22.25</v>
      </c>
      <c r="P16" s="48">
        <f>'Rank-income'!G16</f>
        <v>13</v>
      </c>
      <c r="Q16" s="48">
        <f>'Rank-employment'!G16</f>
        <v>30</v>
      </c>
      <c r="R16" s="48">
        <f>'Rank-health'!G16</f>
        <v>48</v>
      </c>
      <c r="S16" s="48">
        <f>'Rank education'!G16</f>
        <v>5</v>
      </c>
      <c r="T16" s="48">
        <f>'Rank-Living enviro'!P16</f>
        <v>27</v>
      </c>
      <c r="U16" s="48">
        <f>'Rank-crime'!G16</f>
        <v>15</v>
      </c>
      <c r="V16" s="84">
        <f t="shared" si="2"/>
        <v>23.15</v>
      </c>
      <c r="W16" s="48">
        <f>'Rank-income'!I16</f>
        <v>14</v>
      </c>
      <c r="X16" s="48">
        <f>'Rank-employment'!I16</f>
        <v>32</v>
      </c>
      <c r="Y16" s="48">
        <f>'Rank-health'!I16</f>
        <v>48</v>
      </c>
      <c r="Z16" s="48">
        <f>'Rank education'!I16</f>
        <v>5</v>
      </c>
      <c r="AA16" s="48">
        <f>'Rank-Living enviro'!U16</f>
        <v>27</v>
      </c>
      <c r="AB16" s="48">
        <f>'Rank-crime'!I16</f>
        <v>14</v>
      </c>
      <c r="AC16" s="84">
        <f t="shared" si="3"/>
        <v>23.82</v>
      </c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</row>
    <row r="17" spans="1:45">
      <c r="A17" s="8" t="s">
        <v>17</v>
      </c>
      <c r="B17" s="48">
        <f>'Rank-income'!C17</f>
        <v>29</v>
      </c>
      <c r="C17" s="48">
        <f>'Rank-employment'!C17</f>
        <v>15</v>
      </c>
      <c r="D17" s="48">
        <f>'Rank-health'!C17</f>
        <v>45</v>
      </c>
      <c r="E17" s="48">
        <f>'Rank education'!C17</f>
        <v>14</v>
      </c>
      <c r="F17" s="48">
        <f>'Rank-Living enviro'!F17</f>
        <v>19</v>
      </c>
      <c r="G17" s="48">
        <f>'Rank-crime'!C17</f>
        <v>20</v>
      </c>
      <c r="H17" s="84">
        <f t="shared" si="0"/>
        <v>23.520000000000003</v>
      </c>
      <c r="I17" s="48">
        <f>'Rank-income'!E17</f>
        <v>20</v>
      </c>
      <c r="J17" s="48">
        <f>'Rank-employment'!E17</f>
        <v>15</v>
      </c>
      <c r="K17" s="48">
        <f>'Rank-health'!E17</f>
        <v>43</v>
      </c>
      <c r="L17" s="48">
        <f>'Rank education'!E17</f>
        <v>17</v>
      </c>
      <c r="M17" s="48">
        <f>'Rank-Living enviro'!K17</f>
        <v>14</v>
      </c>
      <c r="N17" s="48">
        <f>'Rank-crime'!E17</f>
        <v>18</v>
      </c>
      <c r="O17" s="84">
        <f t="shared" si="1"/>
        <v>20.55</v>
      </c>
      <c r="P17" s="48">
        <f>'Rank-income'!G17</f>
        <v>18</v>
      </c>
      <c r="Q17" s="48">
        <f>'Rank-employment'!G17</f>
        <v>19</v>
      </c>
      <c r="R17" s="48">
        <f>'Rank-health'!G17</f>
        <v>42</v>
      </c>
      <c r="S17" s="48">
        <f>'Rank education'!G17</f>
        <v>18</v>
      </c>
      <c r="T17" s="48">
        <f>'Rank-Living enviro'!P17</f>
        <v>6</v>
      </c>
      <c r="U17" s="48">
        <f>'Rank-crime'!G17</f>
        <v>12</v>
      </c>
      <c r="V17" s="84">
        <f t="shared" si="2"/>
        <v>19.450000000000003</v>
      </c>
      <c r="W17" s="48">
        <f>'Rank-income'!I17</f>
        <v>15</v>
      </c>
      <c r="X17" s="48">
        <f>'Rank-employment'!I17</f>
        <v>20</v>
      </c>
      <c r="Y17" s="48">
        <f>'Rank-health'!I17</f>
        <v>40</v>
      </c>
      <c r="Z17" s="48">
        <f>'Rank education'!I17</f>
        <v>19</v>
      </c>
      <c r="AA17" s="48">
        <f>'Rank-Living enviro'!U17</f>
        <v>8</v>
      </c>
      <c r="AB17" s="48">
        <f>'Rank-crime'!I17</f>
        <v>15</v>
      </c>
      <c r="AC17" s="84">
        <f t="shared" si="3"/>
        <v>19.330000000000002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</row>
    <row r="18" spans="1:45">
      <c r="A18" s="8" t="s">
        <v>25</v>
      </c>
      <c r="B18" s="48">
        <f>'Rank-income'!C18</f>
        <v>17</v>
      </c>
      <c r="C18" s="48">
        <f>'Rank-employment'!C18</f>
        <v>5</v>
      </c>
      <c r="D18" s="48">
        <f>'Rank-health'!C18</f>
        <v>23</v>
      </c>
      <c r="E18" s="48">
        <f>'Rank education'!C18</f>
        <v>7</v>
      </c>
      <c r="F18" s="48">
        <f>'Rank-Living enviro'!F18</f>
        <v>4</v>
      </c>
      <c r="G18" s="48">
        <f>'Rank-crime'!C18</f>
        <v>12</v>
      </c>
      <c r="H18" s="84">
        <f t="shared" si="0"/>
        <v>11.220000000000002</v>
      </c>
      <c r="I18" s="48">
        <f>'Rank-income'!E18</f>
        <v>12</v>
      </c>
      <c r="J18" s="48">
        <f>'Rank-employment'!E18</f>
        <v>5</v>
      </c>
      <c r="K18" s="48">
        <f>'Rank-health'!E18</f>
        <v>37</v>
      </c>
      <c r="L18" s="48">
        <f>'Rank education'!E18</f>
        <v>18</v>
      </c>
      <c r="M18" s="48">
        <f>'Rank-Living enviro'!K18</f>
        <v>7</v>
      </c>
      <c r="N18" s="48">
        <f>'Rank-crime'!E18</f>
        <v>12</v>
      </c>
      <c r="O18" s="84">
        <f t="shared" si="1"/>
        <v>13.89</v>
      </c>
      <c r="P18" s="48">
        <f>'Rank-income'!G18</f>
        <v>17</v>
      </c>
      <c r="Q18" s="48">
        <f>'Rank-employment'!G18</f>
        <v>11</v>
      </c>
      <c r="R18" s="48">
        <f>'Rank-health'!G18</f>
        <v>36</v>
      </c>
      <c r="S18" s="48">
        <f>'Rank education'!G18</f>
        <v>20</v>
      </c>
      <c r="T18" s="48">
        <f>'Rank-Living enviro'!P18</f>
        <v>25</v>
      </c>
      <c r="U18" s="48">
        <f>'Rank-crime'!G18</f>
        <v>13</v>
      </c>
      <c r="V18" s="84">
        <f t="shared" si="2"/>
        <v>19.380000000000003</v>
      </c>
      <c r="W18" s="48">
        <f>'Rank-income'!I18</f>
        <v>16</v>
      </c>
      <c r="X18" s="48">
        <f>'Rank-employment'!I18</f>
        <v>10</v>
      </c>
      <c r="Y18" s="48">
        <f>'Rank-health'!I18</f>
        <v>37</v>
      </c>
      <c r="Z18" s="48">
        <f>'Rank education'!I18</f>
        <v>21</v>
      </c>
      <c r="AA18" s="48">
        <f>'Rank-Living enviro'!U18</f>
        <v>29</v>
      </c>
      <c r="AB18" s="48">
        <f>'Rank-crime'!I18</f>
        <v>16</v>
      </c>
      <c r="AC18" s="84">
        <f t="shared" si="3"/>
        <v>19.96</v>
      </c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</row>
    <row r="19" spans="1:45">
      <c r="A19" s="8" t="s">
        <v>40</v>
      </c>
      <c r="B19" s="48">
        <f>'Rank-income'!C19</f>
        <v>4</v>
      </c>
      <c r="C19" s="48">
        <f>'Rank-employment'!C19</f>
        <v>51</v>
      </c>
      <c r="D19" s="48">
        <f>'Rank-health'!C19</f>
        <v>11</v>
      </c>
      <c r="E19" s="48">
        <f>'Rank education'!C19</f>
        <v>45</v>
      </c>
      <c r="F19" s="48">
        <f>'Rank-Living enviro'!F19</f>
        <v>38</v>
      </c>
      <c r="G19" s="48">
        <f>'Rank-crime'!C19</f>
        <v>4</v>
      </c>
      <c r="H19" s="84">
        <f t="shared" si="0"/>
        <v>27.23</v>
      </c>
      <c r="I19" s="48">
        <f>'Rank-income'!E19</f>
        <v>7</v>
      </c>
      <c r="J19" s="48">
        <f>'Rank-employment'!E19</f>
        <v>52</v>
      </c>
      <c r="K19" s="48">
        <f>'Rank-health'!E19</f>
        <v>14</v>
      </c>
      <c r="L19" s="48">
        <f>'Rank education'!E19</f>
        <v>42</v>
      </c>
      <c r="M19" s="48">
        <f>'Rank-Living enviro'!K19</f>
        <v>36</v>
      </c>
      <c r="N19" s="48">
        <f>'Rank-crime'!E19</f>
        <v>11</v>
      </c>
      <c r="O19" s="84">
        <f t="shared" si="1"/>
        <v>28.51</v>
      </c>
      <c r="P19" s="48">
        <f>'Rank-income'!G19</f>
        <v>15</v>
      </c>
      <c r="Q19" s="48">
        <f>'Rank-employment'!G19</f>
        <v>50</v>
      </c>
      <c r="R19" s="48">
        <f>'Rank-health'!G19</f>
        <v>16</v>
      </c>
      <c r="S19" s="48">
        <f>'Rank education'!G19</f>
        <v>40</v>
      </c>
      <c r="T19" s="48">
        <f>'Rank-Living enviro'!P19</f>
        <v>32</v>
      </c>
      <c r="U19" s="48">
        <f>'Rank-crime'!G19</f>
        <v>19</v>
      </c>
      <c r="V19" s="84">
        <f t="shared" si="2"/>
        <v>30.090000000000003</v>
      </c>
      <c r="W19" s="48">
        <f>'Rank-income'!I19</f>
        <v>17</v>
      </c>
      <c r="X19" s="48">
        <f>'Rank-employment'!I19</f>
        <v>48</v>
      </c>
      <c r="Y19" s="48">
        <f>'Rank-health'!I19</f>
        <v>18</v>
      </c>
      <c r="Z19" s="48">
        <f>'Rank education'!I19</f>
        <v>41</v>
      </c>
      <c r="AA19" s="48">
        <f>'Rank-Living enviro'!U19</f>
        <v>30</v>
      </c>
      <c r="AB19" s="48">
        <f>'Rank-crime'!I19</f>
        <v>17</v>
      </c>
      <c r="AC19" s="84">
        <f t="shared" si="3"/>
        <v>30.069999999999997</v>
      </c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1:45">
      <c r="A20" s="8" t="s">
        <v>38</v>
      </c>
      <c r="B20" s="48">
        <f>'Rank-income'!C20</f>
        <v>5</v>
      </c>
      <c r="C20" s="48">
        <f>'Rank-employment'!C20</f>
        <v>49</v>
      </c>
      <c r="D20" s="48">
        <f>'Rank-health'!C20</f>
        <v>26</v>
      </c>
      <c r="E20" s="48">
        <f>'Rank education'!C20</f>
        <v>39</v>
      </c>
      <c r="F20" s="48">
        <f>'Rank-Living enviro'!F20</f>
        <v>44</v>
      </c>
      <c r="G20" s="48">
        <f>'Rank-crime'!C20</f>
        <v>16</v>
      </c>
      <c r="H20" s="84">
        <f t="shared" si="0"/>
        <v>30.040000000000003</v>
      </c>
      <c r="I20" s="48">
        <f>'Rank-income'!E20</f>
        <v>8</v>
      </c>
      <c r="J20" s="48">
        <f>'Rank-employment'!E20</f>
        <v>51</v>
      </c>
      <c r="K20" s="48">
        <f>'Rank-health'!E20</f>
        <v>28</v>
      </c>
      <c r="L20" s="48">
        <f>'Rank education'!E20</f>
        <v>41</v>
      </c>
      <c r="M20" s="48">
        <f>'Rank-Living enviro'!K20</f>
        <v>44</v>
      </c>
      <c r="N20" s="48">
        <f>'Rank-crime'!E20</f>
        <v>17</v>
      </c>
      <c r="O20" s="84">
        <f t="shared" si="1"/>
        <v>31.930000000000003</v>
      </c>
      <c r="P20" s="48">
        <f>'Rank-income'!G20</f>
        <v>16</v>
      </c>
      <c r="Q20" s="48">
        <f>'Rank-employment'!G20</f>
        <v>49</v>
      </c>
      <c r="R20" s="48">
        <f>'Rank-health'!G20</f>
        <v>29</v>
      </c>
      <c r="S20" s="48">
        <f>'Rank education'!G20</f>
        <v>41</v>
      </c>
      <c r="T20" s="48">
        <f>'Rank-Living enviro'!P20</f>
        <v>45</v>
      </c>
      <c r="U20" s="48">
        <f>'Rank-crime'!G20</f>
        <v>16</v>
      </c>
      <c r="V20" s="84">
        <f t="shared" si="2"/>
        <v>33.63000000000001</v>
      </c>
      <c r="W20" s="48">
        <f>'Rank-income'!I20</f>
        <v>18</v>
      </c>
      <c r="X20" s="48">
        <f>'Rank-employment'!I20</f>
        <v>49</v>
      </c>
      <c r="Y20" s="48">
        <f>'Rank-health'!I20</f>
        <v>34</v>
      </c>
      <c r="Z20" s="48">
        <f>'Rank education'!I20</f>
        <v>39</v>
      </c>
      <c r="AA20" s="48">
        <f>'Rank-Living enviro'!U20</f>
        <v>47</v>
      </c>
      <c r="AB20" s="48">
        <f>'Rank-crime'!I20</f>
        <v>18</v>
      </c>
      <c r="AC20" s="84">
        <f t="shared" si="3"/>
        <v>34.99</v>
      </c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1:45">
      <c r="A21" s="8" t="s">
        <v>33</v>
      </c>
      <c r="B21" s="48">
        <f>'Rank-income'!C21</f>
        <v>12</v>
      </c>
      <c r="C21" s="48">
        <f>'Rank-employment'!C21</f>
        <v>36</v>
      </c>
      <c r="D21" s="48">
        <f>'Rank-health'!C21</f>
        <v>2</v>
      </c>
      <c r="E21" s="48">
        <f>'Rank education'!C21</f>
        <v>36</v>
      </c>
      <c r="F21" s="48">
        <f>'Rank-Living enviro'!F21</f>
        <v>35</v>
      </c>
      <c r="G21" s="48">
        <f>'Rank-crime'!C21</f>
        <v>15</v>
      </c>
      <c r="H21" s="84">
        <f t="shared" si="0"/>
        <v>23.419999999999998</v>
      </c>
      <c r="I21" s="48">
        <f>'Rank-income'!E21</f>
        <v>21</v>
      </c>
      <c r="J21" s="48">
        <f>'Rank-employment'!E21</f>
        <v>34</v>
      </c>
      <c r="K21" s="48">
        <f>'Rank-health'!E21</f>
        <v>5</v>
      </c>
      <c r="L21" s="48">
        <f>'Rank education'!E21</f>
        <v>30</v>
      </c>
      <c r="M21" s="48">
        <f>'Rank-Living enviro'!K21</f>
        <v>38</v>
      </c>
      <c r="N21" s="48">
        <f>'Rank-crime'!E21</f>
        <v>25</v>
      </c>
      <c r="O21" s="84">
        <f t="shared" si="1"/>
        <v>25.97</v>
      </c>
      <c r="P21" s="48">
        <f>'Rank-income'!G21</f>
        <v>20</v>
      </c>
      <c r="Q21" s="48">
        <f>'Rank-employment'!G21</f>
        <v>33</v>
      </c>
      <c r="R21" s="48">
        <f>'Rank-health'!G21</f>
        <v>11</v>
      </c>
      <c r="S21" s="48">
        <f>'Rank education'!G21</f>
        <v>31</v>
      </c>
      <c r="T21" s="48">
        <f>'Rank-Living enviro'!P21</f>
        <v>40</v>
      </c>
      <c r="U21" s="48">
        <f>'Rank-crime'!G21</f>
        <v>22</v>
      </c>
      <c r="V21" s="84">
        <f t="shared" si="2"/>
        <v>26.490000000000002</v>
      </c>
      <c r="W21" s="48">
        <f>'Rank-income'!I21</f>
        <v>19</v>
      </c>
      <c r="X21" s="48">
        <f>'Rank-employment'!I21</f>
        <v>33</v>
      </c>
      <c r="Y21" s="48">
        <f>'Rank-health'!I21</f>
        <v>13</v>
      </c>
      <c r="Z21" s="48">
        <f>'Rank education'!I21</f>
        <v>28</v>
      </c>
      <c r="AA21" s="48">
        <f>'Rank-Living enviro'!U21</f>
        <v>41</v>
      </c>
      <c r="AB21" s="48">
        <f>'Rank-crime'!I21</f>
        <v>19</v>
      </c>
      <c r="AC21" s="84">
        <f t="shared" si="3"/>
        <v>26.000000000000004</v>
      </c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</row>
    <row r="22" spans="1:45">
      <c r="A22" s="8" t="s">
        <v>15</v>
      </c>
      <c r="B22" s="48">
        <f>'Rank-income'!C22</f>
        <v>19</v>
      </c>
      <c r="C22" s="48">
        <f>'Rank-employment'!C22</f>
        <v>6</v>
      </c>
      <c r="D22" s="48">
        <f>'Rank-health'!C22</f>
        <v>39</v>
      </c>
      <c r="E22" s="48">
        <f>'Rank education'!C22</f>
        <v>9</v>
      </c>
      <c r="F22" s="48">
        <f>'Rank-Living enviro'!F22</f>
        <v>5</v>
      </c>
      <c r="G22" s="48">
        <f>'Rank-crime'!C22</f>
        <v>29</v>
      </c>
      <c r="H22" s="84">
        <f t="shared" si="0"/>
        <v>15.99</v>
      </c>
      <c r="I22" s="48">
        <f>'Rank-income'!E22</f>
        <v>16</v>
      </c>
      <c r="J22" s="48">
        <f>'Rank-employment'!E22</f>
        <v>6</v>
      </c>
      <c r="K22" s="48">
        <f>'Rank-health'!E22</f>
        <v>50</v>
      </c>
      <c r="L22" s="48">
        <f>'Rank education'!E22</f>
        <v>11</v>
      </c>
      <c r="M22" s="48">
        <f>'Rank-Living enviro'!K22</f>
        <v>2</v>
      </c>
      <c r="N22" s="48">
        <f>'Rank-crime'!E22</f>
        <v>23</v>
      </c>
      <c r="O22" s="84">
        <f t="shared" si="1"/>
        <v>16.16</v>
      </c>
      <c r="P22" s="48">
        <f>'Rank-income'!G22</f>
        <v>21</v>
      </c>
      <c r="Q22" s="48">
        <f>'Rank-employment'!G22</f>
        <v>7</v>
      </c>
      <c r="R22" s="48">
        <f>'Rank-health'!G22</f>
        <v>51</v>
      </c>
      <c r="S22" s="48">
        <f>'Rank education'!G22</f>
        <v>10</v>
      </c>
      <c r="T22" s="48">
        <f>'Rank-Living enviro'!P22</f>
        <v>1</v>
      </c>
      <c r="U22" s="48">
        <f>'Rank-crime'!G22</f>
        <v>18</v>
      </c>
      <c r="V22" s="84">
        <f t="shared" si="2"/>
        <v>17.12</v>
      </c>
      <c r="W22" s="48">
        <f>'Rank-income'!I22</f>
        <v>20</v>
      </c>
      <c r="X22" s="48">
        <f>'Rank-employment'!I22</f>
        <v>5</v>
      </c>
      <c r="Y22" s="48">
        <f>'Rank-health'!I22</f>
        <v>50</v>
      </c>
      <c r="Z22" s="48">
        <f>'Rank education'!I22</f>
        <v>9</v>
      </c>
      <c r="AA22" s="48">
        <f>'Rank-Living enviro'!U22</f>
        <v>2</v>
      </c>
      <c r="AB22" s="48">
        <f>'Rank-crime'!I22</f>
        <v>20</v>
      </c>
      <c r="AC22" s="84">
        <f t="shared" si="3"/>
        <v>16.39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</row>
    <row r="23" spans="1:45">
      <c r="A23" s="8" t="s">
        <v>18</v>
      </c>
      <c r="B23" s="48">
        <f>'Rank-income'!C23</f>
        <v>23</v>
      </c>
      <c r="C23" s="48">
        <f>'Rank-employment'!C23</f>
        <v>45</v>
      </c>
      <c r="D23" s="48">
        <f>'Rank-health'!C23</f>
        <v>14</v>
      </c>
      <c r="E23" s="48">
        <f>'Rank education'!C23</f>
        <v>11</v>
      </c>
      <c r="F23" s="48">
        <f>'Rank-Living enviro'!F23</f>
        <v>20</v>
      </c>
      <c r="G23" s="48">
        <f>'Rank-crime'!C23</f>
        <v>48</v>
      </c>
      <c r="H23" s="84">
        <f t="shared" si="0"/>
        <v>27.14</v>
      </c>
      <c r="I23" s="48">
        <f>'Rank-income'!E23</f>
        <v>23</v>
      </c>
      <c r="J23" s="48">
        <f>'Rank-employment'!E23</f>
        <v>49</v>
      </c>
      <c r="K23" s="48">
        <f>'Rank-health'!E23</f>
        <v>15</v>
      </c>
      <c r="L23" s="48">
        <f>'Rank education'!E23</f>
        <v>13</v>
      </c>
      <c r="M23" s="48">
        <f>'Rank-Living enviro'!K23</f>
        <v>26</v>
      </c>
      <c r="N23" s="48">
        <f>'Rank-crime'!E23</f>
        <v>43</v>
      </c>
      <c r="O23" s="84">
        <f t="shared" si="1"/>
        <v>29.000000000000004</v>
      </c>
      <c r="P23" s="48">
        <f>'Rank-income'!G23</f>
        <v>22</v>
      </c>
      <c r="Q23" s="48">
        <f>'Rank-employment'!G23</f>
        <v>51</v>
      </c>
      <c r="R23" s="48">
        <f>'Rank-health'!G23</f>
        <v>22</v>
      </c>
      <c r="S23" s="48">
        <f>'Rank education'!G23</f>
        <v>8</v>
      </c>
      <c r="T23" s="48">
        <f>'Rank-Living enviro'!P23</f>
        <v>24</v>
      </c>
      <c r="U23" s="48">
        <f>'Rank-crime'!G23</f>
        <v>23</v>
      </c>
      <c r="V23" s="84">
        <f t="shared" si="2"/>
        <v>27.65</v>
      </c>
      <c r="W23" s="48">
        <f>'Rank-income'!I23</f>
        <v>21</v>
      </c>
      <c r="X23" s="48">
        <f>'Rank-employment'!I23</f>
        <v>51</v>
      </c>
      <c r="Y23" s="48">
        <f>'Rank-health'!I23</f>
        <v>22</v>
      </c>
      <c r="Z23" s="48">
        <f>'Rank education'!I23</f>
        <v>7</v>
      </c>
      <c r="AA23" s="48">
        <f>'Rank-Living enviro'!U23</f>
        <v>21</v>
      </c>
      <c r="AB23" s="48">
        <f>'Rank-crime'!I23</f>
        <v>21</v>
      </c>
      <c r="AC23" s="84">
        <f t="shared" si="3"/>
        <v>26.68</v>
      </c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</row>
    <row r="24" spans="1:45">
      <c r="A24" s="8" t="s">
        <v>44</v>
      </c>
      <c r="B24" s="48">
        <f>'Rank-income'!C24</f>
        <v>33</v>
      </c>
      <c r="C24" s="48">
        <f>'Rank-employment'!C24</f>
        <v>44</v>
      </c>
      <c r="D24" s="48">
        <f>'Rank-health'!C24</f>
        <v>4</v>
      </c>
      <c r="E24" s="48">
        <f>'Rank education'!C24</f>
        <v>31</v>
      </c>
      <c r="F24" s="48">
        <f>'Rank-Living enviro'!F24</f>
        <v>34</v>
      </c>
      <c r="G24" s="48">
        <f>'Rank-crime'!C24</f>
        <v>10</v>
      </c>
      <c r="H24" s="84">
        <f t="shared" si="0"/>
        <v>29.71</v>
      </c>
      <c r="I24" s="48">
        <f>'Rank-income'!E24</f>
        <v>24</v>
      </c>
      <c r="J24" s="48">
        <f>'Rank-employment'!E24</f>
        <v>48</v>
      </c>
      <c r="K24" s="48">
        <f>'Rank-health'!E24</f>
        <v>9</v>
      </c>
      <c r="L24" s="48">
        <f>'Rank education'!E24</f>
        <v>20</v>
      </c>
      <c r="M24" s="48">
        <f>'Rank-Living enviro'!K24</f>
        <v>33</v>
      </c>
      <c r="N24" s="48">
        <f>'Rank-crime'!E24</f>
        <v>21</v>
      </c>
      <c r="O24" s="84">
        <f t="shared" si="1"/>
        <v>28.360000000000003</v>
      </c>
      <c r="P24" s="48">
        <f>'Rank-income'!G24</f>
        <v>19</v>
      </c>
      <c r="Q24" s="48">
        <f>'Rank-employment'!G24</f>
        <v>52</v>
      </c>
      <c r="R24" s="48">
        <f>'Rank-health'!G24</f>
        <v>13</v>
      </c>
      <c r="S24" s="48">
        <f>'Rank education'!G24</f>
        <v>16</v>
      </c>
      <c r="T24" s="48">
        <f>'Rank-Living enviro'!P24</f>
        <v>34</v>
      </c>
      <c r="U24" s="48">
        <f>'Rank-crime'!G24</f>
        <v>27</v>
      </c>
      <c r="V24" s="84">
        <f t="shared" si="2"/>
        <v>28.730000000000004</v>
      </c>
      <c r="W24" s="48">
        <f>'Rank-income'!I24</f>
        <v>22</v>
      </c>
      <c r="X24" s="48">
        <f>'Rank-employment'!I24</f>
        <v>52</v>
      </c>
      <c r="Y24" s="48">
        <f>'Rank-health'!I24</f>
        <v>11</v>
      </c>
      <c r="Z24" s="48">
        <f>'Rank education'!I24</f>
        <v>12</v>
      </c>
      <c r="AA24" s="48">
        <f>'Rank-Living enviro'!U24</f>
        <v>34</v>
      </c>
      <c r="AB24" s="48">
        <f>'Rank-crime'!I24</f>
        <v>22</v>
      </c>
      <c r="AC24" s="84">
        <f t="shared" si="3"/>
        <v>28.240000000000002</v>
      </c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</row>
    <row r="25" spans="1:45">
      <c r="A25" s="8" t="s">
        <v>49</v>
      </c>
      <c r="B25" s="48">
        <f>'Rank-income'!C25</f>
        <v>22</v>
      </c>
      <c r="C25" s="48">
        <f>'Rank-employment'!C25</f>
        <v>48</v>
      </c>
      <c r="D25" s="48">
        <f>'Rank-health'!C25</f>
        <v>10</v>
      </c>
      <c r="E25" s="48">
        <f>'Rank education'!C25</f>
        <v>41</v>
      </c>
      <c r="F25" s="48">
        <f>'Rank-Living enviro'!F25</f>
        <v>40</v>
      </c>
      <c r="G25" s="48">
        <f>'Rank-crime'!C25</f>
        <v>3</v>
      </c>
      <c r="H25" s="84">
        <f t="shared" si="0"/>
        <v>30.48</v>
      </c>
      <c r="I25" s="48">
        <f>'Rank-income'!E25</f>
        <v>25</v>
      </c>
      <c r="J25" s="48">
        <f>'Rank-employment'!E25</f>
        <v>45</v>
      </c>
      <c r="K25" s="48">
        <f>'Rank-health'!E25</f>
        <v>3</v>
      </c>
      <c r="L25" s="48">
        <f>'Rank education'!E25</f>
        <v>37</v>
      </c>
      <c r="M25" s="48">
        <f>'Rank-Living enviro'!K25</f>
        <v>39</v>
      </c>
      <c r="N25" s="48">
        <f>'Rank-crime'!E25</f>
        <v>9</v>
      </c>
      <c r="O25" s="84">
        <f t="shared" si="1"/>
        <v>29.28</v>
      </c>
      <c r="P25" s="48">
        <f>'Rank-income'!G25</f>
        <v>24</v>
      </c>
      <c r="Q25" s="48">
        <f>'Rank-employment'!G25</f>
        <v>44</v>
      </c>
      <c r="R25" s="48">
        <f>'Rank-health'!G25</f>
        <v>3</v>
      </c>
      <c r="S25" s="48">
        <f>'Rank education'!G25</f>
        <v>37</v>
      </c>
      <c r="T25" s="48">
        <f>'Rank-Living enviro'!P25</f>
        <v>43</v>
      </c>
      <c r="U25" s="48">
        <f>'Rank-crime'!G25</f>
        <v>21</v>
      </c>
      <c r="V25" s="84">
        <f t="shared" si="2"/>
        <v>30.3</v>
      </c>
      <c r="W25" s="48">
        <f>'Rank-income'!I25</f>
        <v>23</v>
      </c>
      <c r="X25" s="48">
        <f>'Rank-employment'!I25</f>
        <v>43</v>
      </c>
      <c r="Y25" s="48">
        <f>'Rank-health'!I25</f>
        <v>3</v>
      </c>
      <c r="Z25" s="48">
        <f>'Rank education'!I25</f>
        <v>37</v>
      </c>
      <c r="AA25" s="48">
        <f>'Rank-Living enviro'!U25</f>
        <v>42</v>
      </c>
      <c r="AB25" s="48">
        <f>'Rank-crime'!I25</f>
        <v>23</v>
      </c>
      <c r="AC25" s="84">
        <f t="shared" si="3"/>
        <v>29.820000000000004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</row>
    <row r="26" spans="1:45">
      <c r="A26" s="8" t="s">
        <v>7</v>
      </c>
      <c r="B26" s="48">
        <f>'Rank-income'!C26</f>
        <v>34</v>
      </c>
      <c r="C26" s="48">
        <f>'Rank-employment'!C26</f>
        <v>1</v>
      </c>
      <c r="D26" s="48">
        <f>'Rank-health'!C26</f>
        <v>51</v>
      </c>
      <c r="E26" s="48">
        <f>'Rank education'!C26</f>
        <v>3</v>
      </c>
      <c r="F26" s="48">
        <f>'Rank-Living enviro'!F26</f>
        <v>1</v>
      </c>
      <c r="G26" s="48">
        <f>'Rank-crime'!C26</f>
        <v>27</v>
      </c>
      <c r="H26" s="84">
        <f t="shared" si="0"/>
        <v>18.610000000000003</v>
      </c>
      <c r="I26" s="48">
        <f>'Rank-income'!E26</f>
        <v>27</v>
      </c>
      <c r="J26" s="48">
        <f>'Rank-employment'!E26</f>
        <v>1</v>
      </c>
      <c r="K26" s="48">
        <f>'Rank-health'!E26</f>
        <v>52</v>
      </c>
      <c r="L26" s="48">
        <f>'Rank education'!E26</f>
        <v>4</v>
      </c>
      <c r="M26" s="48">
        <f>'Rank-Living enviro'!K26</f>
        <v>1</v>
      </c>
      <c r="N26" s="48">
        <f>'Rank-crime'!E26</f>
        <v>33</v>
      </c>
      <c r="O26" s="84">
        <f t="shared" si="1"/>
        <v>17.62</v>
      </c>
      <c r="P26" s="48">
        <f>'Rank-income'!G26</f>
        <v>25</v>
      </c>
      <c r="Q26" s="48">
        <f>'Rank-employment'!G26</f>
        <v>1</v>
      </c>
      <c r="R26" s="48">
        <f>'Rank-health'!G26</f>
        <v>49</v>
      </c>
      <c r="S26" s="48">
        <f>'Rank education'!G26</f>
        <v>6</v>
      </c>
      <c r="T26" s="48">
        <f>'Rank-Living enviro'!P26</f>
        <v>2</v>
      </c>
      <c r="U26" s="48">
        <f>'Rank-crime'!G26</f>
        <v>28</v>
      </c>
      <c r="V26" s="84">
        <f t="shared" si="2"/>
        <v>16.72</v>
      </c>
      <c r="W26" s="48">
        <f>'Rank-income'!I26</f>
        <v>24</v>
      </c>
      <c r="X26" s="48">
        <f>'Rank-employment'!I26</f>
        <v>3</v>
      </c>
      <c r="Y26" s="48">
        <f>'Rank-health'!I26</f>
        <v>49</v>
      </c>
      <c r="Z26" s="48">
        <f>'Rank education'!I26</f>
        <v>6</v>
      </c>
      <c r="AA26" s="48">
        <f>'Rank-Living enviro'!U26</f>
        <v>3</v>
      </c>
      <c r="AB26" s="48">
        <f>'Rank-crime'!I26</f>
        <v>24</v>
      </c>
      <c r="AC26" s="84">
        <f t="shared" si="3"/>
        <v>16.79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</row>
    <row r="27" spans="1:45">
      <c r="A27" s="8" t="s">
        <v>41</v>
      </c>
      <c r="B27" s="48">
        <f>'Rank-income'!C27</f>
        <v>10</v>
      </c>
      <c r="C27" s="48">
        <f>'Rank-employment'!C27</f>
        <v>17</v>
      </c>
      <c r="D27" s="48">
        <f>'Rank-health'!C27</f>
        <v>28</v>
      </c>
      <c r="E27" s="48">
        <f>'Rank education'!C27</f>
        <v>25</v>
      </c>
      <c r="F27" s="48">
        <f>'Rank-Living enviro'!F27</f>
        <v>17</v>
      </c>
      <c r="G27" s="48">
        <f>'Rank-crime'!C27</f>
        <v>14</v>
      </c>
      <c r="H27" s="84">
        <f t="shared" si="0"/>
        <v>17.670000000000002</v>
      </c>
      <c r="I27" s="48">
        <f>'Rank-income'!E27</f>
        <v>19</v>
      </c>
      <c r="J27" s="48">
        <f>'Rank-employment'!E27</f>
        <v>35</v>
      </c>
      <c r="K27" s="48">
        <f>'Rank-health'!E27</f>
        <v>11</v>
      </c>
      <c r="L27" s="48">
        <f>'Rank education'!E27</f>
        <v>31</v>
      </c>
      <c r="M27" s="48">
        <f>'Rank-Living enviro'!K27</f>
        <v>27</v>
      </c>
      <c r="N27" s="48">
        <f>'Rank-crime'!E27</f>
        <v>15</v>
      </c>
      <c r="O27" s="84">
        <f t="shared" si="1"/>
        <v>24.36</v>
      </c>
      <c r="P27" s="48">
        <f>'Rank-income'!G27</f>
        <v>23</v>
      </c>
      <c r="Q27" s="48">
        <f>'Rank-employment'!G27</f>
        <v>46</v>
      </c>
      <c r="R27" s="48">
        <f>'Rank-health'!G27</f>
        <v>7</v>
      </c>
      <c r="S27" s="48">
        <f>'Rank education'!G27</f>
        <v>32</v>
      </c>
      <c r="T27" s="48">
        <f>'Rank-Living enviro'!P27</f>
        <v>26</v>
      </c>
      <c r="U27" s="48">
        <f>'Rank-crime'!G27</f>
        <v>29</v>
      </c>
      <c r="V27" s="84">
        <f t="shared" si="2"/>
        <v>28.67</v>
      </c>
      <c r="W27" s="48">
        <f>'Rank-income'!I27</f>
        <v>25</v>
      </c>
      <c r="X27" s="48">
        <f>'Rank-employment'!I27</f>
        <v>45</v>
      </c>
      <c r="Y27" s="48">
        <f>'Rank-health'!I27</f>
        <v>7</v>
      </c>
      <c r="Z27" s="48">
        <f>'Rank education'!I27</f>
        <v>32</v>
      </c>
      <c r="AA27" s="48">
        <f>'Rank-Living enviro'!U27</f>
        <v>28</v>
      </c>
      <c r="AB27" s="48">
        <f>'Rank-crime'!I27</f>
        <v>25</v>
      </c>
      <c r="AC27" s="84">
        <f t="shared" si="3"/>
        <v>28.880000000000003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  <row r="28" spans="1:45">
      <c r="A28" s="8" t="s">
        <v>30</v>
      </c>
      <c r="B28" s="48">
        <f>'Rank-income'!C28</f>
        <v>35</v>
      </c>
      <c r="C28" s="48">
        <f>'Rank-employment'!C28</f>
        <v>24</v>
      </c>
      <c r="D28" s="48">
        <f>'Rank-health'!C28</f>
        <v>1</v>
      </c>
      <c r="E28" s="48">
        <f>'Rank education'!C28</f>
        <v>48</v>
      </c>
      <c r="F28" s="48">
        <f>'Rank-Living enviro'!F28</f>
        <v>41</v>
      </c>
      <c r="G28" s="48">
        <f>'Rank-crime'!C28</f>
        <v>23</v>
      </c>
      <c r="H28" s="84">
        <f t="shared" si="0"/>
        <v>29.19</v>
      </c>
      <c r="I28" s="48">
        <f>'Rank-income'!E28</f>
        <v>30</v>
      </c>
      <c r="J28" s="48">
        <f>'Rank-employment'!E28</f>
        <v>28</v>
      </c>
      <c r="K28" s="48">
        <f>'Rank-health'!E28</f>
        <v>2</v>
      </c>
      <c r="L28" s="48">
        <f>'Rank education'!E28</f>
        <v>51</v>
      </c>
      <c r="M28" s="48">
        <f>'Rank-Living enviro'!K28</f>
        <v>46</v>
      </c>
      <c r="N28" s="48">
        <f>'Rank-crime'!E28</f>
        <v>28</v>
      </c>
      <c r="O28" s="84">
        <f t="shared" si="1"/>
        <v>30.6</v>
      </c>
      <c r="P28" s="48">
        <f>'Rank-income'!G28</f>
        <v>26</v>
      </c>
      <c r="Q28" s="48">
        <f>'Rank-employment'!G28</f>
        <v>31</v>
      </c>
      <c r="R28" s="48">
        <f>'Rank-health'!G28</f>
        <v>2</v>
      </c>
      <c r="S28" s="48">
        <f>'Rank education'!G28</f>
        <v>51</v>
      </c>
      <c r="T28" s="48">
        <f>'Rank-Living enviro'!P28</f>
        <v>46</v>
      </c>
      <c r="U28" s="48">
        <f>'Rank-crime'!G28</f>
        <v>24</v>
      </c>
      <c r="V28" s="84">
        <f t="shared" si="2"/>
        <v>30.03</v>
      </c>
      <c r="W28" s="48">
        <f>'Rank-income'!I28</f>
        <v>26</v>
      </c>
      <c r="X28" s="48">
        <f>'Rank-employment'!I28</f>
        <v>30</v>
      </c>
      <c r="Y28" s="48">
        <f>'Rank-health'!I28</f>
        <v>2</v>
      </c>
      <c r="Z28" s="48">
        <f>'Rank education'!I28</f>
        <v>51</v>
      </c>
      <c r="AA28" s="48">
        <f>'Rank-Living enviro'!U28</f>
        <v>48</v>
      </c>
      <c r="AB28" s="48">
        <f>'Rank-crime'!I28</f>
        <v>26</v>
      </c>
      <c r="AC28" s="84">
        <f t="shared" si="3"/>
        <v>30.22</v>
      </c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</row>
    <row r="29" spans="1:45">
      <c r="A29" s="8" t="s">
        <v>11</v>
      </c>
      <c r="B29" s="48">
        <f>'Rank-income'!C29</f>
        <v>38</v>
      </c>
      <c r="C29" s="48">
        <f>'Rank-employment'!C29</f>
        <v>13</v>
      </c>
      <c r="D29" s="48">
        <f>'Rank-health'!C29</f>
        <v>16</v>
      </c>
      <c r="E29" s="48">
        <f>'Rank education'!C29</f>
        <v>5</v>
      </c>
      <c r="F29" s="48">
        <f>'Rank-Living enviro'!F29</f>
        <v>15</v>
      </c>
      <c r="G29" s="48">
        <f>'Rank-crime'!C29</f>
        <v>38</v>
      </c>
      <c r="H29" s="84">
        <f t="shared" si="0"/>
        <v>20.83</v>
      </c>
      <c r="I29" s="48">
        <f>'Rank-income'!E29</f>
        <v>32</v>
      </c>
      <c r="J29" s="48">
        <f>'Rank-employment'!E29</f>
        <v>7</v>
      </c>
      <c r="K29" s="48">
        <f>'Rank-health'!E29</f>
        <v>34</v>
      </c>
      <c r="L29" s="48">
        <f>'Rank education'!E29</f>
        <v>3</v>
      </c>
      <c r="M29" s="48">
        <f>'Rank-Living enviro'!K29</f>
        <v>16</v>
      </c>
      <c r="N29" s="48">
        <f>'Rank-crime'!E29</f>
        <v>22</v>
      </c>
      <c r="O29" s="84">
        <f t="shared" si="1"/>
        <v>18.930000000000003</v>
      </c>
      <c r="P29" s="48">
        <f>'Rank-income'!G29</f>
        <v>27</v>
      </c>
      <c r="Q29" s="48">
        <f>'Rank-employment'!G29</f>
        <v>2</v>
      </c>
      <c r="R29" s="48">
        <f>'Rank-health'!G29</f>
        <v>41</v>
      </c>
      <c r="S29" s="48">
        <f>'Rank education'!G29</f>
        <v>2</v>
      </c>
      <c r="T29" s="48">
        <f>'Rank-Living enviro'!P29</f>
        <v>16</v>
      </c>
      <c r="U29" s="48">
        <f>'Rank-crime'!G29</f>
        <v>20</v>
      </c>
      <c r="V29" s="84">
        <f t="shared" si="2"/>
        <v>17.11</v>
      </c>
      <c r="W29" s="48">
        <f>'Rank-income'!I29</f>
        <v>27</v>
      </c>
      <c r="X29" s="48">
        <f>'Rank-employment'!I29</f>
        <v>2</v>
      </c>
      <c r="Y29" s="48">
        <f>'Rank-health'!I29</f>
        <v>43</v>
      </c>
      <c r="Z29" s="48">
        <f>'Rank education'!I29</f>
        <v>2</v>
      </c>
      <c r="AA29" s="48">
        <f>'Rank-Living enviro'!U29</f>
        <v>17</v>
      </c>
      <c r="AB29" s="48">
        <f>'Rank-crime'!I29</f>
        <v>27</v>
      </c>
      <c r="AC29" s="84">
        <f t="shared" si="3"/>
        <v>18.09</v>
      </c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</row>
    <row r="30" spans="1:45">
      <c r="A30" s="8" t="s">
        <v>53</v>
      </c>
      <c r="B30" s="48">
        <f>'Rank-income'!C30</f>
        <v>40</v>
      </c>
      <c r="C30" s="48">
        <f>'Rank-employment'!C30</f>
        <v>42</v>
      </c>
      <c r="D30" s="48">
        <f>'Rank-health'!C30</f>
        <v>13</v>
      </c>
      <c r="E30" s="48">
        <f>'Rank education'!C30</f>
        <v>43</v>
      </c>
      <c r="F30" s="48">
        <f>'Rank-Living enviro'!F30</f>
        <v>52</v>
      </c>
      <c r="G30" s="48">
        <f>'Rank-crime'!C30</f>
        <v>32</v>
      </c>
      <c r="H30" s="84">
        <f t="shared" si="0"/>
        <v>38.180000000000007</v>
      </c>
      <c r="I30" s="48">
        <f>'Rank-income'!E30</f>
        <v>34</v>
      </c>
      <c r="J30" s="48">
        <f>'Rank-employment'!E30</f>
        <v>44</v>
      </c>
      <c r="K30" s="48">
        <f>'Rank-health'!E30</f>
        <v>10</v>
      </c>
      <c r="L30" s="48">
        <f>'Rank education'!E30</f>
        <v>45</v>
      </c>
      <c r="M30" s="48">
        <f>'Rank-Living enviro'!K30</f>
        <v>48</v>
      </c>
      <c r="N30" s="48">
        <f>'Rank-crime'!E30</f>
        <v>32</v>
      </c>
      <c r="O30" s="84">
        <f t="shared" si="1"/>
        <v>36.480000000000004</v>
      </c>
      <c r="P30" s="48">
        <f>'Rank-income'!G30</f>
        <v>30</v>
      </c>
      <c r="Q30" s="48">
        <f>'Rank-employment'!G30</f>
        <v>43</v>
      </c>
      <c r="R30" s="48">
        <f>'Rank-health'!G30</f>
        <v>12</v>
      </c>
      <c r="S30" s="48">
        <f>'Rank education'!G30</f>
        <v>45</v>
      </c>
      <c r="T30" s="48">
        <f>'Rank-Living enviro'!P30</f>
        <v>49</v>
      </c>
      <c r="U30" s="48">
        <f>'Rank-crime'!G30</f>
        <v>26</v>
      </c>
      <c r="V30" s="84">
        <f t="shared" si="2"/>
        <v>35.17</v>
      </c>
      <c r="W30" s="48">
        <f>'Rank-income'!I30</f>
        <v>28</v>
      </c>
      <c r="X30" s="48">
        <f>'Rank-employment'!I30</f>
        <v>44</v>
      </c>
      <c r="Y30" s="48">
        <f>'Rank-health'!I30</f>
        <v>12</v>
      </c>
      <c r="Z30" s="48">
        <f>'Rank education'!I30</f>
        <v>45</v>
      </c>
      <c r="AA30" s="48">
        <f>'Rank-Living enviro'!U30</f>
        <v>44</v>
      </c>
      <c r="AB30" s="48">
        <f>'Rank-crime'!I30</f>
        <v>28</v>
      </c>
      <c r="AC30" s="84">
        <f t="shared" si="3"/>
        <v>34.380000000000003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</row>
    <row r="31" spans="1:45">
      <c r="A31" s="8" t="s">
        <v>16</v>
      </c>
      <c r="B31" s="48">
        <f>'Rank-income'!C31</f>
        <v>27</v>
      </c>
      <c r="C31" s="48">
        <f>'Rank-employment'!C31</f>
        <v>2</v>
      </c>
      <c r="D31" s="48">
        <f>'Rank-health'!C31</f>
        <v>50</v>
      </c>
      <c r="E31" s="48">
        <f>'Rank education'!C31</f>
        <v>12</v>
      </c>
      <c r="F31" s="48">
        <f>'Rank-Living enviro'!F31</f>
        <v>3</v>
      </c>
      <c r="G31" s="48">
        <f>'Rank-crime'!C31</f>
        <v>39</v>
      </c>
      <c r="H31" s="84">
        <f t="shared" si="0"/>
        <v>19.470000000000002</v>
      </c>
      <c r="I31" s="48">
        <f>'Rank-income'!E31</f>
        <v>29</v>
      </c>
      <c r="J31" s="48">
        <f>'Rank-employment'!E31</f>
        <v>2</v>
      </c>
      <c r="K31" s="48">
        <f>'Rank-health'!E31</f>
        <v>47</v>
      </c>
      <c r="L31" s="48">
        <f>'Rank education'!E31</f>
        <v>8</v>
      </c>
      <c r="M31" s="48">
        <f>'Rank-Living enviro'!K31</f>
        <v>4</v>
      </c>
      <c r="N31" s="48">
        <f>'Rank-crime'!E31</f>
        <v>39</v>
      </c>
      <c r="O31" s="84">
        <f t="shared" si="1"/>
        <v>19.130000000000003</v>
      </c>
      <c r="P31" s="48">
        <f>'Rank-income'!G31</f>
        <v>29</v>
      </c>
      <c r="Q31" s="48">
        <f>'Rank-employment'!G31</f>
        <v>6</v>
      </c>
      <c r="R31" s="48">
        <f>'Rank-health'!G31</f>
        <v>45</v>
      </c>
      <c r="S31" s="48">
        <f>'Rank education'!G31</f>
        <v>9</v>
      </c>
      <c r="T31" s="48">
        <f>'Rank-Living enviro'!P31</f>
        <v>21</v>
      </c>
      <c r="U31" s="48">
        <f>'Rank-crime'!G31</f>
        <v>32</v>
      </c>
      <c r="V31" s="84">
        <f t="shared" si="2"/>
        <v>21.810000000000002</v>
      </c>
      <c r="W31" s="48">
        <f>'Rank-income'!I31</f>
        <v>29</v>
      </c>
      <c r="X31" s="48">
        <f>'Rank-employment'!I31</f>
        <v>8</v>
      </c>
      <c r="Y31" s="48">
        <f>'Rank-health'!I31</f>
        <v>41</v>
      </c>
      <c r="Z31" s="48">
        <f>'Rank education'!I31</f>
        <v>11</v>
      </c>
      <c r="AA31" s="48">
        <f>'Rank-Living enviro'!U31</f>
        <v>25</v>
      </c>
      <c r="AB31" s="48">
        <f>'Rank-crime'!I31</f>
        <v>29</v>
      </c>
      <c r="AC31" s="84">
        <f t="shared" si="3"/>
        <v>22.35</v>
      </c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</row>
    <row r="32" spans="1:45">
      <c r="A32" s="8" t="s">
        <v>13</v>
      </c>
      <c r="B32" s="48">
        <f>'Rank-income'!C32</f>
        <v>20</v>
      </c>
      <c r="C32" s="48">
        <f>'Rank-employment'!C32</f>
        <v>3</v>
      </c>
      <c r="D32" s="48">
        <f>'Rank-health'!C32</f>
        <v>38</v>
      </c>
      <c r="E32" s="48">
        <f>'Rank education'!C32</f>
        <v>15</v>
      </c>
      <c r="F32" s="48">
        <f>'Rank-Living enviro'!F32</f>
        <v>8</v>
      </c>
      <c r="G32" s="48">
        <f>'Rank-crime'!C32</f>
        <v>22</v>
      </c>
      <c r="H32" s="84">
        <f t="shared" si="0"/>
        <v>16.05</v>
      </c>
      <c r="I32" s="48">
        <f>'Rank-income'!E32</f>
        <v>26</v>
      </c>
      <c r="J32" s="48">
        <f>'Rank-employment'!E32</f>
        <v>3</v>
      </c>
      <c r="K32" s="48">
        <f>'Rank-health'!E32</f>
        <v>51</v>
      </c>
      <c r="L32" s="48">
        <f>'Rank education'!E32</f>
        <v>16</v>
      </c>
      <c r="M32" s="48">
        <f>'Rank-Living enviro'!K32</f>
        <v>6</v>
      </c>
      <c r="N32" s="48">
        <f>'Rank-crime'!E32</f>
        <v>24</v>
      </c>
      <c r="O32" s="84">
        <f t="shared" si="1"/>
        <v>19.39</v>
      </c>
      <c r="P32" s="48">
        <f>'Rank-income'!G32</f>
        <v>28</v>
      </c>
      <c r="Q32" s="48">
        <f>'Rank-employment'!G32</f>
        <v>4</v>
      </c>
      <c r="R32" s="48">
        <f>'Rank-health'!G32</f>
        <v>52</v>
      </c>
      <c r="S32" s="48">
        <f>'Rank education'!G32</f>
        <v>17</v>
      </c>
      <c r="T32" s="48">
        <f>'Rank-Living enviro'!P32</f>
        <v>7</v>
      </c>
      <c r="U32" s="48">
        <f>'Rank-crime'!G32</f>
        <v>31</v>
      </c>
      <c r="V32" s="84">
        <f t="shared" si="2"/>
        <v>21.12</v>
      </c>
      <c r="W32" s="48">
        <f>'Rank-income'!I32</f>
        <v>30</v>
      </c>
      <c r="X32" s="48">
        <f>'Rank-employment'!I32</f>
        <v>6</v>
      </c>
      <c r="Y32" s="48">
        <f>'Rank-health'!I32</f>
        <v>52</v>
      </c>
      <c r="Z32" s="48">
        <f>'Rank education'!I32</f>
        <v>17</v>
      </c>
      <c r="AA32" s="48">
        <f>'Rank-Living enviro'!U32</f>
        <v>11</v>
      </c>
      <c r="AB32" s="48">
        <f>'Rank-crime'!I32</f>
        <v>30</v>
      </c>
      <c r="AC32" s="84">
        <f t="shared" si="3"/>
        <v>22.599999999999998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</row>
    <row r="33" spans="1:45">
      <c r="A33" s="8" t="s">
        <v>14</v>
      </c>
      <c r="B33" s="48">
        <f>'Rank-income'!C33</f>
        <v>25</v>
      </c>
      <c r="C33" s="48">
        <f>'Rank-employment'!C33</f>
        <v>4</v>
      </c>
      <c r="D33" s="48">
        <f>'Rank-health'!C33</f>
        <v>44</v>
      </c>
      <c r="E33" s="48">
        <f>'Rank education'!C33</f>
        <v>16</v>
      </c>
      <c r="F33" s="48">
        <f>'Rank-Living enviro'!F33</f>
        <v>13</v>
      </c>
      <c r="G33" s="48">
        <f>'Rank-crime'!C33</f>
        <v>9</v>
      </c>
      <c r="H33" s="84">
        <f t="shared" si="0"/>
        <v>18.189999999999998</v>
      </c>
      <c r="I33" s="48">
        <f>'Rank-income'!E33</f>
        <v>31</v>
      </c>
      <c r="J33" s="48">
        <f>'Rank-employment'!E33</f>
        <v>4</v>
      </c>
      <c r="K33" s="48">
        <f>'Rank-health'!E33</f>
        <v>46</v>
      </c>
      <c r="L33" s="48">
        <f>'Rank education'!E33</f>
        <v>2</v>
      </c>
      <c r="M33" s="48">
        <f>'Rank-Living enviro'!K33</f>
        <v>11</v>
      </c>
      <c r="N33" s="48">
        <f>'Rank-crime'!E33</f>
        <v>26</v>
      </c>
      <c r="O33" s="84">
        <f t="shared" si="1"/>
        <v>19.090000000000003</v>
      </c>
      <c r="P33" s="48">
        <f>'Rank-income'!G33</f>
        <v>32</v>
      </c>
      <c r="Q33" s="48">
        <f>'Rank-employment'!G33</f>
        <v>5</v>
      </c>
      <c r="R33" s="48">
        <f>'Rank-health'!G33</f>
        <v>47</v>
      </c>
      <c r="S33" s="48">
        <f>'Rank education'!G33</f>
        <v>3</v>
      </c>
      <c r="T33" s="48">
        <f>'Rank-Living enviro'!P33</f>
        <v>12</v>
      </c>
      <c r="U33" s="48">
        <f>'Rank-crime'!G33</f>
        <v>33</v>
      </c>
      <c r="V33" s="84">
        <f t="shared" si="2"/>
        <v>20.570000000000004</v>
      </c>
      <c r="W33" s="48">
        <f>'Rank-income'!I33</f>
        <v>31</v>
      </c>
      <c r="X33" s="48">
        <f>'Rank-employment'!I33</f>
        <v>9</v>
      </c>
      <c r="Y33" s="48">
        <f>'Rank-health'!I33</f>
        <v>46</v>
      </c>
      <c r="Z33" s="48">
        <f>'Rank education'!I33</f>
        <v>3</v>
      </c>
      <c r="AA33" s="48">
        <f>'Rank-Living enviro'!U33</f>
        <v>12</v>
      </c>
      <c r="AB33" s="48">
        <f>'Rank-crime'!I33</f>
        <v>31</v>
      </c>
      <c r="AC33" s="84">
        <f t="shared" si="3"/>
        <v>21.020000000000003</v>
      </c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</row>
    <row r="34" spans="1:45">
      <c r="A34" s="8" t="s">
        <v>69</v>
      </c>
      <c r="B34" s="48">
        <f>'Rank-income'!C34</f>
        <v>31</v>
      </c>
      <c r="C34" s="48">
        <f>'Rank-employment'!C34</f>
        <v>33</v>
      </c>
      <c r="D34" s="48">
        <f>'Rank-health'!C34</f>
        <v>27</v>
      </c>
      <c r="E34" s="48">
        <f>'Rank education'!C34</f>
        <v>1</v>
      </c>
      <c r="F34" s="48">
        <f>'Rank-Living enviro'!F34</f>
        <v>10</v>
      </c>
      <c r="G34" s="48">
        <f>'Rank-crime'!C34</f>
        <v>35</v>
      </c>
      <c r="H34" s="84">
        <f t="shared" si="0"/>
        <v>24.12</v>
      </c>
      <c r="I34" s="48">
        <f>'Rank-income'!E34</f>
        <v>35</v>
      </c>
      <c r="J34" s="48">
        <f>'Rank-employment'!E34</f>
        <v>18</v>
      </c>
      <c r="K34" s="48">
        <f>'Rank-health'!E34</f>
        <v>20</v>
      </c>
      <c r="L34" s="48">
        <f>'Rank education'!E34</f>
        <v>1</v>
      </c>
      <c r="M34" s="48">
        <f>'Rank-Living enviro'!K34</f>
        <v>17</v>
      </c>
      <c r="N34" s="48">
        <f>'Rank-crime'!E34</f>
        <v>29</v>
      </c>
      <c r="O34" s="84">
        <f t="shared" si="1"/>
        <v>20.89</v>
      </c>
      <c r="P34" s="48">
        <f>'Rank-income'!G34</f>
        <v>34</v>
      </c>
      <c r="Q34" s="48">
        <f>'Rank-employment'!G34</f>
        <v>8</v>
      </c>
      <c r="R34" s="48">
        <f>'Rank-health'!G34</f>
        <v>19</v>
      </c>
      <c r="S34" s="48">
        <f>'Rank education'!G34</f>
        <v>1</v>
      </c>
      <c r="T34" s="48">
        <f>'Rank-Living enviro'!P34</f>
        <v>18</v>
      </c>
      <c r="U34" s="48">
        <f>'Rank-crime'!G34</f>
        <v>38</v>
      </c>
      <c r="V34" s="84">
        <f t="shared" si="2"/>
        <v>18.86</v>
      </c>
      <c r="W34" s="48">
        <f>'Rank-income'!I34</f>
        <v>32</v>
      </c>
      <c r="X34" s="48">
        <f>'Rank-employment'!I34</f>
        <v>4</v>
      </c>
      <c r="Y34" s="48">
        <f>'Rank-health'!I34</f>
        <v>19</v>
      </c>
      <c r="Z34" s="48">
        <f>'Rank education'!I34</f>
        <v>1</v>
      </c>
      <c r="AA34" s="48">
        <f>'Rank-Living enviro'!U34</f>
        <v>19</v>
      </c>
      <c r="AB34" s="48">
        <f>'Rank-crime'!I34</f>
        <v>32</v>
      </c>
      <c r="AC34" s="84">
        <f t="shared" si="3"/>
        <v>17.02</v>
      </c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</row>
    <row r="35" spans="1:45">
      <c r="A35" s="8" t="s">
        <v>26</v>
      </c>
      <c r="B35" s="48">
        <f>'Rank-income'!C35</f>
        <v>44</v>
      </c>
      <c r="C35" s="48">
        <f>'Rank-employment'!C35</f>
        <v>8</v>
      </c>
      <c r="D35" s="48">
        <f>'Rank-health'!C35</f>
        <v>35</v>
      </c>
      <c r="E35" s="48">
        <f>'Rank education'!C35</f>
        <v>22</v>
      </c>
      <c r="F35" s="48">
        <f>'Rank-Living enviro'!F35</f>
        <v>25</v>
      </c>
      <c r="G35" s="48">
        <f>'Rank-crime'!C35</f>
        <v>40</v>
      </c>
      <c r="H35" s="84">
        <f t="shared" si="0"/>
        <v>27.679999999999996</v>
      </c>
      <c r="I35" s="48">
        <f>'Rank-income'!E35</f>
        <v>38</v>
      </c>
      <c r="J35" s="48">
        <f>'Rank-employment'!E35</f>
        <v>9</v>
      </c>
      <c r="K35" s="48">
        <f>'Rank-health'!E35</f>
        <v>31</v>
      </c>
      <c r="L35" s="48">
        <f>'Rank education'!E35</f>
        <v>34</v>
      </c>
      <c r="M35" s="48">
        <f>'Rank-Living enviro'!K35</f>
        <v>19</v>
      </c>
      <c r="N35" s="48">
        <f>'Rank-crime'!E35</f>
        <v>42</v>
      </c>
      <c r="O35" s="84">
        <f t="shared" si="1"/>
        <v>26.87</v>
      </c>
      <c r="P35" s="48">
        <f>'Rank-income'!G35</f>
        <v>36</v>
      </c>
      <c r="Q35" s="48">
        <f>'Rank-employment'!G35</f>
        <v>14</v>
      </c>
      <c r="R35" s="48">
        <f>'Rank-health'!G35</f>
        <v>26</v>
      </c>
      <c r="S35" s="48">
        <f>'Rank education'!G35</f>
        <v>34</v>
      </c>
      <c r="T35" s="48">
        <f>'Rank-Living enviro'!P35</f>
        <v>8</v>
      </c>
      <c r="U35" s="48">
        <f>'Rank-crime'!G35</f>
        <v>36</v>
      </c>
      <c r="V35" s="84">
        <f t="shared" si="2"/>
        <v>24.900000000000002</v>
      </c>
      <c r="W35" s="48">
        <f>'Rank-income'!I35</f>
        <v>33</v>
      </c>
      <c r="X35" s="48">
        <f>'Rank-employment'!I35</f>
        <v>14</v>
      </c>
      <c r="Y35" s="48">
        <f>'Rank-health'!I35</f>
        <v>24</v>
      </c>
      <c r="Z35" s="48">
        <f>'Rank education'!I35</f>
        <v>34</v>
      </c>
      <c r="AA35" s="48">
        <f>'Rank-Living enviro'!U35</f>
        <v>10</v>
      </c>
      <c r="AB35" s="48">
        <f>'Rank-crime'!I35</f>
        <v>33</v>
      </c>
      <c r="AC35" s="84">
        <f t="shared" si="3"/>
        <v>23.91</v>
      </c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</row>
    <row r="36" spans="1:45">
      <c r="A36" s="8" t="s">
        <v>36</v>
      </c>
      <c r="B36" s="48">
        <f>'Rank-income'!C36</f>
        <v>15</v>
      </c>
      <c r="C36" s="48">
        <f>'Rank-employment'!C36</f>
        <v>38</v>
      </c>
      <c r="D36" s="48">
        <f>'Rank-health'!C36</f>
        <v>3</v>
      </c>
      <c r="E36" s="48">
        <f>'Rank education'!C36</f>
        <v>32</v>
      </c>
      <c r="F36" s="48">
        <f>'Rank-Living enviro'!F36</f>
        <v>36</v>
      </c>
      <c r="G36" s="48">
        <f>'Rank-crime'!C36</f>
        <v>36</v>
      </c>
      <c r="H36" s="84">
        <f t="shared" si="0"/>
        <v>26.069999999999997</v>
      </c>
      <c r="I36" s="48">
        <f>'Rank-income'!E36</f>
        <v>28</v>
      </c>
      <c r="J36" s="48">
        <f>'Rank-employment'!E36</f>
        <v>37</v>
      </c>
      <c r="K36" s="48">
        <f>'Rank-health'!E36</f>
        <v>6</v>
      </c>
      <c r="L36" s="48">
        <f>'Rank education'!E36</f>
        <v>33</v>
      </c>
      <c r="M36" s="48">
        <f>'Rank-Living enviro'!K36</f>
        <v>32</v>
      </c>
      <c r="N36" s="48">
        <f>'Rank-crime'!E36</f>
        <v>35</v>
      </c>
      <c r="O36" s="84">
        <f t="shared" si="1"/>
        <v>28.990000000000002</v>
      </c>
      <c r="P36" s="48">
        <f>'Rank-income'!G36</f>
        <v>33</v>
      </c>
      <c r="Q36" s="48">
        <f>'Rank-employment'!G36</f>
        <v>22</v>
      </c>
      <c r="R36" s="48">
        <f>'Rank-health'!G36</f>
        <v>6</v>
      </c>
      <c r="S36" s="48">
        <f>'Rank education'!G36</f>
        <v>28</v>
      </c>
      <c r="T36" s="48">
        <f>'Rank-Living enviro'!P36</f>
        <v>29</v>
      </c>
      <c r="U36" s="48">
        <f>'Rank-crime'!G36</f>
        <v>25</v>
      </c>
      <c r="V36" s="84">
        <f t="shared" si="2"/>
        <v>24.57</v>
      </c>
      <c r="W36" s="48">
        <f>'Rank-income'!I36</f>
        <v>34</v>
      </c>
      <c r="X36" s="48">
        <f>'Rank-employment'!I36</f>
        <v>18</v>
      </c>
      <c r="Y36" s="48">
        <f>'Rank-health'!I36</f>
        <v>8</v>
      </c>
      <c r="Z36" s="48">
        <f>'Rank education'!I36</f>
        <v>29</v>
      </c>
      <c r="AA36" s="48">
        <f>'Rank-Living enviro'!U36</f>
        <v>26</v>
      </c>
      <c r="AB36" s="48">
        <f>'Rank-crime'!I36</f>
        <v>34</v>
      </c>
      <c r="AC36" s="84">
        <f t="shared" si="3"/>
        <v>24.54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</row>
    <row r="37" spans="1:45">
      <c r="A37" s="8" t="s">
        <v>6</v>
      </c>
      <c r="B37" s="48">
        <f>'Rank-income'!C37</f>
        <v>32</v>
      </c>
      <c r="C37" s="48">
        <f>'Rank-employment'!C37</f>
        <v>20</v>
      </c>
      <c r="D37" s="48">
        <f>'Rank-health'!C37</f>
        <v>21</v>
      </c>
      <c r="E37" s="48">
        <f>'Rank education'!C37</f>
        <v>18</v>
      </c>
      <c r="F37" s="48">
        <f>'Rank-Living enviro'!F37</f>
        <v>6</v>
      </c>
      <c r="G37" s="48">
        <f>'Rank-crime'!C37</f>
        <v>44</v>
      </c>
      <c r="H37" s="84">
        <f t="shared" si="0"/>
        <v>22.82</v>
      </c>
      <c r="I37" s="48">
        <f>'Rank-income'!E37</f>
        <v>33</v>
      </c>
      <c r="J37" s="48">
        <f>'Rank-employment'!E37</f>
        <v>24</v>
      </c>
      <c r="K37" s="48">
        <f>'Rank-health'!E37</f>
        <v>8</v>
      </c>
      <c r="L37" s="48">
        <f>'Rank education'!E37</f>
        <v>29</v>
      </c>
      <c r="M37" s="48">
        <f>'Rank-Living enviro'!K37</f>
        <v>31</v>
      </c>
      <c r="N37" s="48">
        <f>'Rank-crime'!E37</f>
        <v>41</v>
      </c>
      <c r="O37" s="84">
        <f t="shared" si="1"/>
        <v>27.05</v>
      </c>
      <c r="P37" s="48">
        <f>'Rank-income'!G37</f>
        <v>35</v>
      </c>
      <c r="Q37" s="48">
        <f>'Rank-employment'!G37</f>
        <v>10</v>
      </c>
      <c r="R37" s="48">
        <f>'Rank-health'!G37</f>
        <v>8</v>
      </c>
      <c r="S37" s="48">
        <f>'Rank education'!G37</f>
        <v>27</v>
      </c>
      <c r="T37" s="48">
        <f>'Rank-Living enviro'!P37</f>
        <v>3</v>
      </c>
      <c r="U37" s="48">
        <f>'Rank-crime'!G37</f>
        <v>30</v>
      </c>
      <c r="V37" s="84">
        <f t="shared" si="2"/>
        <v>18.970000000000002</v>
      </c>
      <c r="W37" s="48">
        <f>'Rank-income'!I37</f>
        <v>35</v>
      </c>
      <c r="X37" s="48">
        <f>'Rank-employment'!I37</f>
        <v>12</v>
      </c>
      <c r="Y37" s="48">
        <f>'Rank-health'!I37</f>
        <v>9</v>
      </c>
      <c r="Z37" s="48">
        <f>'Rank education'!I37</f>
        <v>26</v>
      </c>
      <c r="AA37" s="48">
        <f>'Rank-Living enviro'!U37</f>
        <v>1</v>
      </c>
      <c r="AB37" s="48">
        <f>'Rank-crime'!I37</f>
        <v>35</v>
      </c>
      <c r="AC37" s="84">
        <f t="shared" si="3"/>
        <v>19.59</v>
      </c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</row>
    <row r="38" spans="1:45">
      <c r="A38" s="8" t="s">
        <v>31</v>
      </c>
      <c r="B38" s="48">
        <f>'Rank-income'!C38</f>
        <v>13</v>
      </c>
      <c r="C38" s="48">
        <f>'Rank-employment'!C38</f>
        <v>11</v>
      </c>
      <c r="D38" s="48">
        <f>'Rank-health'!C38</f>
        <v>24</v>
      </c>
      <c r="E38" s="48">
        <f>'Rank education'!C38</f>
        <v>27</v>
      </c>
      <c r="F38" s="48">
        <f>'Rank-Living enviro'!F38</f>
        <v>9</v>
      </c>
      <c r="G38" s="48">
        <f>'Rank-crime'!C38</f>
        <v>45</v>
      </c>
      <c r="H38" s="84">
        <f t="shared" si="0"/>
        <v>18</v>
      </c>
      <c r="I38" s="48">
        <f>'Rank-income'!E38</f>
        <v>18</v>
      </c>
      <c r="J38" s="48">
        <f>'Rank-employment'!E38</f>
        <v>16</v>
      </c>
      <c r="K38" s="48">
        <f>'Rank-health'!E38</f>
        <v>25</v>
      </c>
      <c r="L38" s="48">
        <f>'Rank education'!E38</f>
        <v>27</v>
      </c>
      <c r="M38" s="48">
        <f>'Rank-Living enviro'!K38</f>
        <v>21</v>
      </c>
      <c r="N38" s="48">
        <f>'Rank-crime'!E38</f>
        <v>49</v>
      </c>
      <c r="O38" s="84">
        <f t="shared" si="1"/>
        <v>22.64</v>
      </c>
      <c r="P38" s="48">
        <f>'Rank-income'!G38</f>
        <v>31</v>
      </c>
      <c r="Q38" s="48">
        <f>'Rank-employment'!G38</f>
        <v>18</v>
      </c>
      <c r="R38" s="48">
        <f>'Rank-health'!G38</f>
        <v>28</v>
      </c>
      <c r="S38" s="48">
        <f>'Rank education'!G38</f>
        <v>26</v>
      </c>
      <c r="T38" s="48">
        <f>'Rank-Living enviro'!P38</f>
        <v>39</v>
      </c>
      <c r="U38" s="48">
        <f>'Rank-crime'!G38</f>
        <v>39</v>
      </c>
      <c r="V38" s="84">
        <f t="shared" si="2"/>
        <v>28.390000000000004</v>
      </c>
      <c r="W38" s="48">
        <f>'Rank-income'!I38</f>
        <v>36</v>
      </c>
      <c r="X38" s="48">
        <f>'Rank-employment'!I38</f>
        <v>15</v>
      </c>
      <c r="Y38" s="48">
        <f>'Rank-health'!I38</f>
        <v>33</v>
      </c>
      <c r="Z38" s="48">
        <f>'Rank education'!I38</f>
        <v>27</v>
      </c>
      <c r="AA38" s="48">
        <f>'Rank-Living enviro'!U38</f>
        <v>43</v>
      </c>
      <c r="AB38" s="48">
        <f>'Rank-crime'!I38</f>
        <v>36</v>
      </c>
      <c r="AC38" s="84">
        <f t="shared" si="3"/>
        <v>30.05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</row>
    <row r="39" spans="1:45">
      <c r="A39" s="8" t="s">
        <v>50</v>
      </c>
      <c r="B39" s="48">
        <f>'Rank-income'!C39</f>
        <v>41</v>
      </c>
      <c r="C39" s="48">
        <f>'Rank-employment'!C39</f>
        <v>46</v>
      </c>
      <c r="D39" s="48">
        <f>'Rank-health'!C39</f>
        <v>20</v>
      </c>
      <c r="E39" s="48">
        <f>'Rank education'!C39</f>
        <v>49</v>
      </c>
      <c r="F39" s="48">
        <f>'Rank-Living enviro'!F39</f>
        <v>49</v>
      </c>
      <c r="G39" s="48">
        <f>'Rank-crime'!C39</f>
        <v>26</v>
      </c>
      <c r="H39" s="84">
        <f t="shared" si="0"/>
        <v>40.35</v>
      </c>
      <c r="I39" s="48">
        <f>'Rank-income'!E39</f>
        <v>42</v>
      </c>
      <c r="J39" s="48">
        <f>'Rank-employment'!E39</f>
        <v>42</v>
      </c>
      <c r="K39" s="48">
        <f>'Rank-health'!E39</f>
        <v>18</v>
      </c>
      <c r="L39" s="48">
        <f>'Rank education'!E39</f>
        <v>48</v>
      </c>
      <c r="M39" s="48">
        <f>'Rank-Living enviro'!K39</f>
        <v>50</v>
      </c>
      <c r="N39" s="48">
        <f>'Rank-crime'!E39</f>
        <v>27</v>
      </c>
      <c r="O39" s="84">
        <f t="shared" si="1"/>
        <v>39.400000000000006</v>
      </c>
      <c r="P39" s="48">
        <f>'Rank-income'!G39</f>
        <v>38</v>
      </c>
      <c r="Q39" s="48">
        <f>'Rank-employment'!G39</f>
        <v>40</v>
      </c>
      <c r="R39" s="48">
        <f>'Rank-health'!G39</f>
        <v>20</v>
      </c>
      <c r="S39" s="48">
        <f>'Rank education'!G39</f>
        <v>48</v>
      </c>
      <c r="T39" s="48">
        <f>'Rank-Living enviro'!P39</f>
        <v>51</v>
      </c>
      <c r="U39" s="48">
        <f>'Rank-crime'!G39</f>
        <v>34</v>
      </c>
      <c r="V39" s="84">
        <f t="shared" si="2"/>
        <v>38.880000000000003</v>
      </c>
      <c r="W39" s="48">
        <f>'Rank-income'!I39</f>
        <v>37</v>
      </c>
      <c r="X39" s="48">
        <f>'Rank-employment'!I39</f>
        <v>41</v>
      </c>
      <c r="Y39" s="48">
        <f>'Rank-health'!I39</f>
        <v>20</v>
      </c>
      <c r="Z39" s="48">
        <f>'Rank education'!I39</f>
        <v>48</v>
      </c>
      <c r="AA39" s="48">
        <f>'Rank-Living enviro'!U39</f>
        <v>50</v>
      </c>
      <c r="AB39" s="48">
        <f>'Rank-crime'!I39</f>
        <v>37</v>
      </c>
      <c r="AC39" s="84">
        <f t="shared" si="3"/>
        <v>38.980000000000004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</row>
    <row r="40" spans="1:45">
      <c r="A40" s="8" t="s">
        <v>32</v>
      </c>
      <c r="B40" s="48">
        <f>'Rank-income'!C40</f>
        <v>43</v>
      </c>
      <c r="C40" s="48">
        <f>'Rank-employment'!C40</f>
        <v>18</v>
      </c>
      <c r="D40" s="48">
        <f>'Rank-health'!C40</f>
        <v>43</v>
      </c>
      <c r="E40" s="48">
        <f>'Rank education'!C40</f>
        <v>24</v>
      </c>
      <c r="F40" s="48">
        <f>'Rank-Living enviro'!F40</f>
        <v>22</v>
      </c>
      <c r="G40" s="48">
        <f>'Rank-crime'!C40</f>
        <v>37</v>
      </c>
      <c r="H40" s="84">
        <f t="shared" si="0"/>
        <v>30.67</v>
      </c>
      <c r="I40" s="48">
        <f>'Rank-income'!E40</f>
        <v>41</v>
      </c>
      <c r="J40" s="48">
        <f>'Rank-employment'!E40</f>
        <v>21</v>
      </c>
      <c r="K40" s="48">
        <f>'Rank-health'!E40</f>
        <v>39</v>
      </c>
      <c r="L40" s="48">
        <f>'Rank education'!E40</f>
        <v>24</v>
      </c>
      <c r="M40" s="48">
        <f>'Rank-Living enviro'!K40</f>
        <v>12</v>
      </c>
      <c r="N40" s="48">
        <f>'Rank-crime'!E40</f>
        <v>38</v>
      </c>
      <c r="O40" s="84">
        <f t="shared" si="1"/>
        <v>29.04</v>
      </c>
      <c r="P40" s="48">
        <f>'Rank-income'!G40</f>
        <v>39</v>
      </c>
      <c r="Q40" s="48">
        <f>'Rank-employment'!G40</f>
        <v>24</v>
      </c>
      <c r="R40" s="48">
        <f>'Rank-health'!G40</f>
        <v>34</v>
      </c>
      <c r="S40" s="48">
        <f>'Rank education'!G40</f>
        <v>24</v>
      </c>
      <c r="T40" s="48">
        <f>'Rank-Living enviro'!P40</f>
        <v>17</v>
      </c>
      <c r="U40" s="48">
        <f>'Rank-crime'!G40</f>
        <v>42</v>
      </c>
      <c r="V40" s="84">
        <f t="shared" si="2"/>
        <v>29.61</v>
      </c>
      <c r="W40" s="48">
        <f>'Rank-income'!I40</f>
        <v>38</v>
      </c>
      <c r="X40" s="48">
        <f>'Rank-employment'!I40</f>
        <v>23</v>
      </c>
      <c r="Y40" s="48">
        <f>'Rank-health'!I40</f>
        <v>32</v>
      </c>
      <c r="Z40" s="48">
        <f>'Rank education'!I40</f>
        <v>23</v>
      </c>
      <c r="AA40" s="48">
        <f>'Rank-Living enviro'!U40</f>
        <v>18</v>
      </c>
      <c r="AB40" s="48">
        <f>'Rank-crime'!I40</f>
        <v>38</v>
      </c>
      <c r="AC40" s="84">
        <f t="shared" si="3"/>
        <v>28.509999999999998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</row>
    <row r="41" spans="1:45">
      <c r="A41" s="8" t="s">
        <v>35</v>
      </c>
      <c r="B41" s="48">
        <f>'Rank-income'!C41</f>
        <v>37</v>
      </c>
      <c r="C41" s="48">
        <f>'Rank-employment'!C41</f>
        <v>16</v>
      </c>
      <c r="D41" s="48">
        <f>'Rank-health'!C41</f>
        <v>33</v>
      </c>
      <c r="E41" s="48">
        <f>'Rank education'!C41</f>
        <v>28</v>
      </c>
      <c r="F41" s="48">
        <f>'Rank-Living enviro'!F41</f>
        <v>23</v>
      </c>
      <c r="G41" s="48">
        <f>'Rank-crime'!C41</f>
        <v>34</v>
      </c>
      <c r="H41" s="84">
        <f t="shared" si="0"/>
        <v>27.73</v>
      </c>
      <c r="I41" s="48">
        <f>'Rank-income'!E41</f>
        <v>36</v>
      </c>
      <c r="J41" s="48">
        <f>'Rank-employment'!E41</f>
        <v>10</v>
      </c>
      <c r="K41" s="48">
        <f>'Rank-health'!E41</f>
        <v>36</v>
      </c>
      <c r="L41" s="48">
        <f>'Rank education'!E41</f>
        <v>32</v>
      </c>
      <c r="M41" s="48">
        <f>'Rank-Living enviro'!K41</f>
        <v>23</v>
      </c>
      <c r="N41" s="48">
        <f>'Rank-crime'!E41</f>
        <v>40</v>
      </c>
      <c r="O41" s="84">
        <f t="shared" si="1"/>
        <v>27.439999999999998</v>
      </c>
      <c r="P41" s="48">
        <f>'Rank-income'!G41</f>
        <v>37</v>
      </c>
      <c r="Q41" s="48">
        <f>'Rank-employment'!G41</f>
        <v>16</v>
      </c>
      <c r="R41" s="48">
        <f>'Rank-health'!G41</f>
        <v>33</v>
      </c>
      <c r="S41" s="48">
        <f>'Rank education'!G41</f>
        <v>33</v>
      </c>
      <c r="T41" s="48">
        <f>'Rank-Living enviro'!P41</f>
        <v>30</v>
      </c>
      <c r="U41" s="48">
        <f>'Rank-crime'!G41</f>
        <v>35</v>
      </c>
      <c r="V41" s="84">
        <f t="shared" si="2"/>
        <v>29.490000000000002</v>
      </c>
      <c r="W41" s="48">
        <f>'Rank-income'!I41</f>
        <v>39</v>
      </c>
      <c r="X41" s="48">
        <f>'Rank-employment'!I41</f>
        <v>21</v>
      </c>
      <c r="Y41" s="48">
        <f>'Rank-health'!I41</f>
        <v>31</v>
      </c>
      <c r="Z41" s="48">
        <f>'Rank education'!I41</f>
        <v>33</v>
      </c>
      <c r="AA41" s="48">
        <f>'Rank-Living enviro'!U41</f>
        <v>31</v>
      </c>
      <c r="AB41" s="48">
        <f>'Rank-crime'!I41</f>
        <v>39</v>
      </c>
      <c r="AC41" s="84">
        <f t="shared" si="3"/>
        <v>31.42</v>
      </c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</row>
    <row r="42" spans="1:45">
      <c r="A42" s="8" t="s">
        <v>28</v>
      </c>
      <c r="B42" s="48">
        <f>'Rank-income'!C42</f>
        <v>18</v>
      </c>
      <c r="C42" s="48">
        <f>'Rank-employment'!C42</f>
        <v>28</v>
      </c>
      <c r="D42" s="48">
        <f>'Rank-health'!C42</f>
        <v>52</v>
      </c>
      <c r="E42" s="48">
        <f>'Rank education'!C42</f>
        <v>47</v>
      </c>
      <c r="F42" s="48">
        <f>'Rank-Living enviro'!F42</f>
        <v>46</v>
      </c>
      <c r="G42" s="48">
        <f>'Rank-crime'!C42</f>
        <v>41</v>
      </c>
      <c r="H42" s="84">
        <f t="shared" si="0"/>
        <v>35.080000000000005</v>
      </c>
      <c r="I42" s="48">
        <f>'Rank-income'!E42</f>
        <v>40</v>
      </c>
      <c r="J42" s="48">
        <f>'Rank-employment'!E42</f>
        <v>31</v>
      </c>
      <c r="K42" s="48">
        <f>'Rank-health'!E42</f>
        <v>44</v>
      </c>
      <c r="L42" s="48">
        <f>'Rank education'!E42</f>
        <v>47</v>
      </c>
      <c r="M42" s="48">
        <f>'Rank-Living enviro'!K42</f>
        <v>43</v>
      </c>
      <c r="N42" s="48">
        <f>'Rank-crime'!E42</f>
        <v>30</v>
      </c>
      <c r="O42" s="84">
        <f t="shared" si="1"/>
        <v>38.910000000000004</v>
      </c>
      <c r="P42" s="48">
        <f>'Rank-income'!G42</f>
        <v>40</v>
      </c>
      <c r="Q42" s="48">
        <f>'Rank-employment'!G42</f>
        <v>36</v>
      </c>
      <c r="R42" s="48">
        <f>'Rank-health'!G42</f>
        <v>38</v>
      </c>
      <c r="S42" s="48">
        <f>'Rank education'!G42</f>
        <v>47</v>
      </c>
      <c r="T42" s="48">
        <f>'Rank-Living enviro'!P42</f>
        <v>41</v>
      </c>
      <c r="U42" s="48">
        <f>'Rank-crime'!G42</f>
        <v>37</v>
      </c>
      <c r="V42" s="84">
        <f t="shared" si="2"/>
        <v>39.6</v>
      </c>
      <c r="W42" s="48">
        <f>'Rank-income'!I42</f>
        <v>40</v>
      </c>
      <c r="X42" s="48">
        <f>'Rank-employment'!I42</f>
        <v>37</v>
      </c>
      <c r="Y42" s="48">
        <f>'Rank-health'!I42</f>
        <v>39</v>
      </c>
      <c r="Z42" s="48">
        <f>'Rank education'!I42</f>
        <v>46</v>
      </c>
      <c r="AA42" s="48">
        <f>'Rank-Living enviro'!U42</f>
        <v>40</v>
      </c>
      <c r="AB42" s="48">
        <f>'Rank-crime'!I42</f>
        <v>40</v>
      </c>
      <c r="AC42" s="84">
        <f t="shared" si="3"/>
        <v>39.950000000000003</v>
      </c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</row>
    <row r="43" spans="1:45">
      <c r="A43" s="8" t="s">
        <v>19</v>
      </c>
      <c r="B43" s="48">
        <f>'Rank-income'!C43</f>
        <v>45</v>
      </c>
      <c r="C43" s="48">
        <f>'Rank-employment'!C43</f>
        <v>7</v>
      </c>
      <c r="D43" s="48">
        <f>'Rank-health'!C43</f>
        <v>30</v>
      </c>
      <c r="E43" s="48">
        <f>'Rank education'!C43</f>
        <v>4</v>
      </c>
      <c r="F43" s="48">
        <f>'Rank-Living enviro'!F43</f>
        <v>2</v>
      </c>
      <c r="G43" s="48">
        <f>'Rank-crime'!C43</f>
        <v>21</v>
      </c>
      <c r="H43" s="84">
        <f t="shared" si="0"/>
        <v>19.72</v>
      </c>
      <c r="I43" s="48">
        <f>'Rank-income'!E43</f>
        <v>43</v>
      </c>
      <c r="J43" s="48">
        <f>'Rank-employment'!E43</f>
        <v>11</v>
      </c>
      <c r="K43" s="48">
        <f>'Rank-health'!E43</f>
        <v>32</v>
      </c>
      <c r="L43" s="48">
        <f>'Rank education'!E43</f>
        <v>10</v>
      </c>
      <c r="M43" s="48">
        <f>'Rank-Living enviro'!K43</f>
        <v>3</v>
      </c>
      <c r="N43" s="48">
        <f>'Rank-crime'!E43</f>
        <v>34</v>
      </c>
      <c r="O43" s="84">
        <f t="shared" si="1"/>
        <v>22.52</v>
      </c>
      <c r="P43" s="48">
        <f>'Rank-income'!G43</f>
        <v>43</v>
      </c>
      <c r="Q43" s="48">
        <f>'Rank-employment'!G43</f>
        <v>17</v>
      </c>
      <c r="R43" s="48">
        <f>'Rank-health'!G43</f>
        <v>27</v>
      </c>
      <c r="S43" s="48">
        <f>'Rank education'!G43</f>
        <v>12</v>
      </c>
      <c r="T43" s="48">
        <f>'Rank-Living enviro'!P43</f>
        <v>20</v>
      </c>
      <c r="U43" s="48">
        <f>'Rank-crime'!G43</f>
        <v>49</v>
      </c>
      <c r="V43" s="84">
        <f t="shared" si="2"/>
        <v>27.18</v>
      </c>
      <c r="W43" s="48">
        <f>'Rank-income'!I43</f>
        <v>41</v>
      </c>
      <c r="X43" s="48">
        <f>'Rank-employment'!I43</f>
        <v>13</v>
      </c>
      <c r="Y43" s="48">
        <f>'Rank-health'!I43</f>
        <v>26</v>
      </c>
      <c r="Z43" s="48">
        <f>'Rank education'!I43</f>
        <v>15</v>
      </c>
      <c r="AA43" s="48">
        <f>'Rank-Living enviro'!U43</f>
        <v>22</v>
      </c>
      <c r="AB43" s="48">
        <f>'Rank-crime'!I43</f>
        <v>41</v>
      </c>
      <c r="AC43" s="84">
        <f t="shared" si="3"/>
        <v>25.6</v>
      </c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</row>
    <row r="44" spans="1:45">
      <c r="A44" s="8" t="s">
        <v>42</v>
      </c>
      <c r="B44" s="48">
        <f>'Rank-income'!C44</f>
        <v>36</v>
      </c>
      <c r="C44" s="48">
        <f>'Rank-employment'!C44</f>
        <v>39</v>
      </c>
      <c r="D44" s="48">
        <f>'Rank-health'!C44</f>
        <v>9</v>
      </c>
      <c r="E44" s="48">
        <f>'Rank education'!C44</f>
        <v>51</v>
      </c>
      <c r="F44" s="48">
        <f>'Rank-Living enviro'!F44</f>
        <v>47</v>
      </c>
      <c r="G44" s="48">
        <f>'Rank-crime'!C44</f>
        <v>49</v>
      </c>
      <c r="H44" s="84">
        <f t="shared" si="0"/>
        <v>37.650000000000006</v>
      </c>
      <c r="I44" s="48">
        <f>'Rank-income'!E44</f>
        <v>39</v>
      </c>
      <c r="J44" s="48">
        <f>'Rank-employment'!E44</f>
        <v>41</v>
      </c>
      <c r="K44" s="48">
        <f>'Rank-health'!E44</f>
        <v>4</v>
      </c>
      <c r="L44" s="48">
        <f>'Rank education'!E44</f>
        <v>50</v>
      </c>
      <c r="M44" s="48">
        <f>'Rank-Living enviro'!K44</f>
        <v>47</v>
      </c>
      <c r="N44" s="48">
        <f>'Rank-crime'!E44</f>
        <v>46</v>
      </c>
      <c r="O44" s="84">
        <f t="shared" si="1"/>
        <v>37.82</v>
      </c>
      <c r="P44" s="48">
        <f>'Rank-income'!G44</f>
        <v>42</v>
      </c>
      <c r="Q44" s="48">
        <f>'Rank-employment'!G44</f>
        <v>41</v>
      </c>
      <c r="R44" s="48">
        <f>'Rank-health'!G44</f>
        <v>4</v>
      </c>
      <c r="S44" s="48">
        <f>'Rank education'!G44</f>
        <v>50</v>
      </c>
      <c r="T44" s="48">
        <f>'Rank-Living enviro'!P44</f>
        <v>48</v>
      </c>
      <c r="U44" s="48">
        <f>'Rank-crime'!G44</f>
        <v>45</v>
      </c>
      <c r="V44" s="84">
        <f t="shared" si="2"/>
        <v>38.630000000000003</v>
      </c>
      <c r="W44" s="48">
        <f>'Rank-income'!I44</f>
        <v>42</v>
      </c>
      <c r="X44" s="48">
        <f>'Rank-employment'!I44</f>
        <v>40</v>
      </c>
      <c r="Y44" s="48">
        <f>'Rank-health'!I44</f>
        <v>5</v>
      </c>
      <c r="Z44" s="48">
        <f>'Rank education'!I44</f>
        <v>50</v>
      </c>
      <c r="AA44" s="48">
        <f>'Rank-Living enviro'!U44</f>
        <v>49</v>
      </c>
      <c r="AB44" s="48">
        <f>'Rank-crime'!I44</f>
        <v>42</v>
      </c>
      <c r="AC44" s="84">
        <f t="shared" si="3"/>
        <v>38.42</v>
      </c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</row>
    <row r="45" spans="1:45">
      <c r="A45" s="8" t="s">
        <v>24</v>
      </c>
      <c r="B45" s="48">
        <f>'Rank-income'!C45</f>
        <v>30</v>
      </c>
      <c r="C45" s="48">
        <f>'Rank-employment'!C45</f>
        <v>31</v>
      </c>
      <c r="D45" s="48">
        <f>'Rank-health'!C45</f>
        <v>25</v>
      </c>
      <c r="E45" s="48">
        <f>'Rank education'!C45</f>
        <v>30</v>
      </c>
      <c r="F45" s="48">
        <f>'Rank-Living enviro'!F45</f>
        <v>21</v>
      </c>
      <c r="G45" s="48">
        <f>'Rank-crime'!C45</f>
        <v>43</v>
      </c>
      <c r="H45" s="84">
        <f t="shared" si="0"/>
        <v>29.330000000000002</v>
      </c>
      <c r="I45" s="48">
        <f>'Rank-income'!E45</f>
        <v>37</v>
      </c>
      <c r="J45" s="48">
        <f>'Rank-employment'!E45</f>
        <v>32</v>
      </c>
      <c r="K45" s="48">
        <f>'Rank-health'!E45</f>
        <v>26</v>
      </c>
      <c r="L45" s="48">
        <f>'Rank education'!E45</f>
        <v>23</v>
      </c>
      <c r="M45" s="48">
        <f>'Rank-Living enviro'!K45</f>
        <v>22</v>
      </c>
      <c r="N45" s="48">
        <f>'Rank-crime'!E45</f>
        <v>37</v>
      </c>
      <c r="O45" s="84">
        <f t="shared" si="1"/>
        <v>30.15</v>
      </c>
      <c r="P45" s="48">
        <f>'Rank-income'!G45</f>
        <v>41</v>
      </c>
      <c r="Q45" s="48">
        <f>'Rank-employment'!G45</f>
        <v>29</v>
      </c>
      <c r="R45" s="48">
        <f>'Rank-health'!G45</f>
        <v>31</v>
      </c>
      <c r="S45" s="48">
        <f>'Rank education'!G45</f>
        <v>25</v>
      </c>
      <c r="T45" s="48">
        <f>'Rank-Living enviro'!P45</f>
        <v>22</v>
      </c>
      <c r="U45" s="48">
        <f>'Rank-crime'!G45</f>
        <v>41</v>
      </c>
      <c r="V45" s="84">
        <f t="shared" si="2"/>
        <v>31.700000000000003</v>
      </c>
      <c r="W45" s="48">
        <f>'Rank-income'!I45</f>
        <v>43</v>
      </c>
      <c r="X45" s="48">
        <f>'Rank-employment'!I45</f>
        <v>29</v>
      </c>
      <c r="Y45" s="48">
        <f>'Rank-health'!I45</f>
        <v>30</v>
      </c>
      <c r="Z45" s="48">
        <f>'Rank education'!I45</f>
        <v>24</v>
      </c>
      <c r="AA45" s="48">
        <f>'Rank-Living enviro'!U45</f>
        <v>20</v>
      </c>
      <c r="AB45" s="48">
        <f>'Rank-crime'!I45</f>
        <v>43</v>
      </c>
      <c r="AC45" s="84">
        <f t="shared" si="3"/>
        <v>31.8</v>
      </c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</row>
    <row r="46" spans="1:45">
      <c r="A46" s="8" t="s">
        <v>51</v>
      </c>
      <c r="B46" s="48">
        <f>'Rank-income'!C46</f>
        <v>39</v>
      </c>
      <c r="C46" s="48">
        <f>'Rank-employment'!C46</f>
        <v>47</v>
      </c>
      <c r="D46" s="48">
        <f>'Rank-health'!C46</f>
        <v>17</v>
      </c>
      <c r="E46" s="48">
        <f>'Rank education'!C46</f>
        <v>52</v>
      </c>
      <c r="F46" s="48">
        <f>'Rank-Living enviro'!F46</f>
        <v>48</v>
      </c>
      <c r="G46" s="48">
        <f>'Rank-crime'!C46</f>
        <v>42</v>
      </c>
      <c r="H46" s="84">
        <f t="shared" si="0"/>
        <v>41.24</v>
      </c>
      <c r="I46" s="48">
        <f>'Rank-income'!E46</f>
        <v>44</v>
      </c>
      <c r="J46" s="48">
        <f>'Rank-employment'!E46</f>
        <v>46</v>
      </c>
      <c r="K46" s="48">
        <f>'Rank-health'!E46</f>
        <v>17</v>
      </c>
      <c r="L46" s="48">
        <f>'Rank education'!E46</f>
        <v>52</v>
      </c>
      <c r="M46" s="48">
        <f>'Rank-Living enviro'!K46</f>
        <v>49</v>
      </c>
      <c r="N46" s="48">
        <f>'Rank-crime'!E46</f>
        <v>45</v>
      </c>
      <c r="O46" s="84">
        <f t="shared" si="1"/>
        <v>42.62</v>
      </c>
      <c r="P46" s="48">
        <f>'Rank-income'!G46</f>
        <v>44</v>
      </c>
      <c r="Q46" s="48">
        <f>'Rank-employment'!G46</f>
        <v>45</v>
      </c>
      <c r="R46" s="48">
        <f>'Rank-health'!G46</f>
        <v>23</v>
      </c>
      <c r="S46" s="48">
        <f>'Rank education'!G46</f>
        <v>52</v>
      </c>
      <c r="T46" s="48">
        <f>'Rank-Living enviro'!P46</f>
        <v>47</v>
      </c>
      <c r="U46" s="48">
        <f>'Rank-crime'!G46</f>
        <v>44</v>
      </c>
      <c r="V46" s="84">
        <f t="shared" si="2"/>
        <v>42.85</v>
      </c>
      <c r="W46" s="48">
        <f>'Rank-income'!I46</f>
        <v>44</v>
      </c>
      <c r="X46" s="48">
        <f>'Rank-employment'!I46</f>
        <v>46</v>
      </c>
      <c r="Y46" s="48">
        <f>'Rank-health'!I46</f>
        <v>25</v>
      </c>
      <c r="Z46" s="48">
        <f>'Rank education'!I46</f>
        <v>52</v>
      </c>
      <c r="AA46" s="48">
        <f>'Rank-Living enviro'!U46</f>
        <v>46</v>
      </c>
      <c r="AB46" s="48">
        <f>'Rank-crime'!I46</f>
        <v>44</v>
      </c>
      <c r="AC46" s="84">
        <f t="shared" si="3"/>
        <v>43.24</v>
      </c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</row>
    <row r="47" spans="1:45">
      <c r="A47" s="8" t="s">
        <v>39</v>
      </c>
      <c r="B47" s="48">
        <f>'Rank-income'!C47</f>
        <v>42</v>
      </c>
      <c r="C47" s="48">
        <f>'Rank-employment'!C47</f>
        <v>37</v>
      </c>
      <c r="D47" s="48">
        <f>'Rank-health'!C47</f>
        <v>6</v>
      </c>
      <c r="E47" s="48">
        <f>'Rank education'!C47</f>
        <v>29</v>
      </c>
      <c r="F47" s="48">
        <f>'Rank-Living enviro'!F47</f>
        <v>28</v>
      </c>
      <c r="G47" s="48">
        <f>'Rank-crime'!C47</f>
        <v>28</v>
      </c>
      <c r="H47" s="84">
        <f t="shared" si="0"/>
        <v>30.810000000000002</v>
      </c>
      <c r="I47" s="48">
        <f>'Rank-income'!E47</f>
        <v>45</v>
      </c>
      <c r="J47" s="48">
        <f>'Rank-employment'!E47</f>
        <v>38</v>
      </c>
      <c r="K47" s="48">
        <f>'Rank-health'!E47</f>
        <v>13</v>
      </c>
      <c r="L47" s="48">
        <f>'Rank education'!E47</f>
        <v>26</v>
      </c>
      <c r="M47" s="48">
        <f>'Rank-Living enviro'!K47</f>
        <v>34</v>
      </c>
      <c r="N47" s="48">
        <f>'Rank-crime'!E47</f>
        <v>31</v>
      </c>
      <c r="O47" s="84">
        <f t="shared" si="1"/>
        <v>33.450000000000003</v>
      </c>
      <c r="P47" s="48">
        <f>'Rank-income'!G47</f>
        <v>45</v>
      </c>
      <c r="Q47" s="48">
        <f>'Rank-employment'!G47</f>
        <v>37</v>
      </c>
      <c r="R47" s="48">
        <f>'Rank-health'!G47</f>
        <v>14</v>
      </c>
      <c r="S47" s="48">
        <f>'Rank education'!G47</f>
        <v>22</v>
      </c>
      <c r="T47" s="48">
        <f>'Rank-Living enviro'!P47</f>
        <v>28</v>
      </c>
      <c r="U47" s="48">
        <f>'Rank-crime'!G47</f>
        <v>40</v>
      </c>
      <c r="V47" s="84">
        <f t="shared" si="2"/>
        <v>32.660000000000004</v>
      </c>
      <c r="W47" s="48">
        <f>'Rank-income'!I47</f>
        <v>45</v>
      </c>
      <c r="X47" s="48">
        <f>'Rank-employment'!I47</f>
        <v>36</v>
      </c>
      <c r="Y47" s="48">
        <f>'Rank-health'!I47</f>
        <v>15</v>
      </c>
      <c r="Z47" s="48">
        <f>'Rank education'!I47</f>
        <v>22</v>
      </c>
      <c r="AA47" s="48">
        <f>'Rank-Living enviro'!U47</f>
        <v>24</v>
      </c>
      <c r="AB47" s="48">
        <f>'Rank-crime'!I47</f>
        <v>45</v>
      </c>
      <c r="AC47" s="84">
        <f t="shared" si="3"/>
        <v>32.39</v>
      </c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</row>
    <row r="48" spans="1:45">
      <c r="A48" s="8" t="s">
        <v>46</v>
      </c>
      <c r="B48" s="48">
        <f>'Rank-income'!C48</f>
        <v>50</v>
      </c>
      <c r="C48" s="48">
        <f>'Rank-employment'!C48</f>
        <v>23</v>
      </c>
      <c r="D48" s="48">
        <f>'Rank-health'!C48</f>
        <v>41</v>
      </c>
      <c r="E48" s="48">
        <f>'Rank education'!C48</f>
        <v>42</v>
      </c>
      <c r="F48" s="48">
        <f>'Rank-Living enviro'!F48</f>
        <v>42</v>
      </c>
      <c r="G48" s="48">
        <f>'Rank-crime'!C48</f>
        <v>33</v>
      </c>
      <c r="H48" s="84">
        <f t="shared" si="0"/>
        <v>38.390000000000008</v>
      </c>
      <c r="I48" s="48">
        <f>'Rank-income'!E48</f>
        <v>50</v>
      </c>
      <c r="J48" s="48">
        <f>'Rank-employment'!E48</f>
        <v>23</v>
      </c>
      <c r="K48" s="48">
        <f>'Rank-health'!E48</f>
        <v>22</v>
      </c>
      <c r="L48" s="48">
        <f>'Rank education'!E48</f>
        <v>40</v>
      </c>
      <c r="M48" s="48">
        <f>'Rank-Living enviro'!K48</f>
        <v>42</v>
      </c>
      <c r="N48" s="48">
        <f>'Rank-crime'!E48</f>
        <v>36</v>
      </c>
      <c r="O48" s="84">
        <f t="shared" si="1"/>
        <v>35.690000000000005</v>
      </c>
      <c r="P48" s="48">
        <f>'Rank-income'!G48</f>
        <v>47</v>
      </c>
      <c r="Q48" s="48">
        <f>'Rank-employment'!G48</f>
        <v>26</v>
      </c>
      <c r="R48" s="48">
        <f>'Rank-health'!G48</f>
        <v>17</v>
      </c>
      <c r="S48" s="48">
        <f>'Rank education'!G48</f>
        <v>42</v>
      </c>
      <c r="T48" s="48">
        <f>'Rank-Living enviro'!P48</f>
        <v>44</v>
      </c>
      <c r="U48" s="48">
        <f>'Rank-crime'!G48</f>
        <v>48</v>
      </c>
      <c r="V48" s="84">
        <f t="shared" si="2"/>
        <v>36.510000000000005</v>
      </c>
      <c r="W48" s="48">
        <f>'Rank-income'!I48</f>
        <v>46</v>
      </c>
      <c r="X48" s="48">
        <f>'Rank-employment'!I48</f>
        <v>25</v>
      </c>
      <c r="Y48" s="48">
        <f>'Rank-health'!I48</f>
        <v>16</v>
      </c>
      <c r="Z48" s="48">
        <f>'Rank education'!I48</f>
        <v>42</v>
      </c>
      <c r="AA48" s="48">
        <f>'Rank-Living enviro'!U48</f>
        <v>45</v>
      </c>
      <c r="AB48" s="48">
        <f>'Rank-crime'!I48</f>
        <v>46</v>
      </c>
      <c r="AC48" s="84">
        <f t="shared" si="3"/>
        <v>35.85</v>
      </c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</row>
    <row r="49" spans="1:45">
      <c r="A49" s="8" t="s">
        <v>23</v>
      </c>
      <c r="B49" s="48">
        <f>'Rank-income'!C49</f>
        <v>48</v>
      </c>
      <c r="C49" s="48">
        <f>'Rank-employment'!C49</f>
        <v>9</v>
      </c>
      <c r="D49" s="48">
        <f>'Rank-health'!C49</f>
        <v>49</v>
      </c>
      <c r="E49" s="48">
        <f>'Rank education'!C49</f>
        <v>19</v>
      </c>
      <c r="F49" s="48">
        <f>'Rank-Living enviro'!F49</f>
        <v>16</v>
      </c>
      <c r="G49" s="48">
        <f>'Rank-crime'!C49</f>
        <v>30</v>
      </c>
      <c r="H49" s="84">
        <f t="shared" si="0"/>
        <v>28.409999999999997</v>
      </c>
      <c r="I49" s="48">
        <f>'Rank-income'!E49</f>
        <v>47</v>
      </c>
      <c r="J49" s="48">
        <f>'Rank-employment'!E49</f>
        <v>12</v>
      </c>
      <c r="K49" s="48">
        <f>'Rank-health'!E49</f>
        <v>40</v>
      </c>
      <c r="L49" s="48">
        <f>'Rank education'!E49</f>
        <v>21</v>
      </c>
      <c r="M49" s="48">
        <f>'Rank-Living enviro'!K49</f>
        <v>13</v>
      </c>
      <c r="N49" s="48">
        <f>'Rank-crime'!E49</f>
        <v>44</v>
      </c>
      <c r="O49" s="84">
        <f t="shared" si="1"/>
        <v>28.630000000000003</v>
      </c>
      <c r="P49" s="48">
        <f>'Rank-income'!G49</f>
        <v>46</v>
      </c>
      <c r="Q49" s="48">
        <f>'Rank-employment'!G49</f>
        <v>12</v>
      </c>
      <c r="R49" s="48">
        <f>'Rank-health'!G49</f>
        <v>35</v>
      </c>
      <c r="S49" s="48">
        <f>'Rank education'!G49</f>
        <v>23</v>
      </c>
      <c r="T49" s="48">
        <f>'Rank-Living enviro'!P49</f>
        <v>10</v>
      </c>
      <c r="U49" s="48">
        <f>'Rank-crime'!G49</f>
        <v>46</v>
      </c>
      <c r="V49" s="84">
        <f t="shared" si="2"/>
        <v>27.699999999999996</v>
      </c>
      <c r="W49" s="48">
        <f>'Rank-income'!I49</f>
        <v>47</v>
      </c>
      <c r="X49" s="48">
        <f>'Rank-employment'!I49</f>
        <v>11</v>
      </c>
      <c r="Y49" s="48">
        <f>'Rank-health'!I49</f>
        <v>29</v>
      </c>
      <c r="Z49" s="48">
        <f>'Rank education'!I49</f>
        <v>25</v>
      </c>
      <c r="AA49" s="48">
        <f>'Rank-Living enviro'!U49</f>
        <v>13</v>
      </c>
      <c r="AB49" s="48">
        <f>'Rank-crime'!I49</f>
        <v>47</v>
      </c>
      <c r="AC49" s="84">
        <f t="shared" si="3"/>
        <v>27.640000000000004</v>
      </c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</row>
    <row r="50" spans="1:45">
      <c r="A50" s="8" t="s">
        <v>37</v>
      </c>
      <c r="B50" s="48">
        <f>'Rank-income'!C50</f>
        <v>46</v>
      </c>
      <c r="C50" s="48">
        <f>'Rank-employment'!C50</f>
        <v>34</v>
      </c>
      <c r="D50" s="48">
        <f>'Rank-health'!C50</f>
        <v>8</v>
      </c>
      <c r="E50" s="48">
        <f>'Rank education'!C50</f>
        <v>33</v>
      </c>
      <c r="F50" s="48">
        <f>'Rank-Living enviro'!F50</f>
        <v>32</v>
      </c>
      <c r="G50" s="48">
        <f>'Rank-crime'!C50</f>
        <v>47</v>
      </c>
      <c r="H50" s="84">
        <f t="shared" si="0"/>
        <v>33.980000000000004</v>
      </c>
      <c r="I50" s="48">
        <f>'Rank-income'!E50</f>
        <v>46</v>
      </c>
      <c r="J50" s="48">
        <f>'Rank-employment'!E50</f>
        <v>36</v>
      </c>
      <c r="K50" s="48">
        <f>'Rank-health'!E50</f>
        <v>33</v>
      </c>
      <c r="L50" s="48">
        <f>'Rank education'!E50</f>
        <v>35</v>
      </c>
      <c r="M50" s="48">
        <f>'Rank-Living enviro'!K50</f>
        <v>28</v>
      </c>
      <c r="N50" s="48">
        <f>'Rank-crime'!E50</f>
        <v>51</v>
      </c>
      <c r="O50" s="84">
        <f t="shared" si="1"/>
        <v>38.020000000000003</v>
      </c>
      <c r="P50" s="48">
        <f>'Rank-income'!G50</f>
        <v>48</v>
      </c>
      <c r="Q50" s="48">
        <f>'Rank-employment'!G50</f>
        <v>32</v>
      </c>
      <c r="R50" s="48">
        <f>'Rank-health'!G50</f>
        <v>43</v>
      </c>
      <c r="S50" s="48">
        <f>'Rank education'!G50</f>
        <v>35</v>
      </c>
      <c r="T50" s="48">
        <f>'Rank-Living enviro'!P50</f>
        <v>31</v>
      </c>
      <c r="U50" s="48">
        <f>'Rank-crime'!G50</f>
        <v>50</v>
      </c>
      <c r="V50" s="84">
        <f t="shared" si="2"/>
        <v>39.260000000000005</v>
      </c>
      <c r="W50" s="48">
        <f>'Rank-income'!I50</f>
        <v>48</v>
      </c>
      <c r="X50" s="48">
        <f>'Rank-employment'!I50</f>
        <v>31</v>
      </c>
      <c r="Y50" s="48">
        <f>'Rank-health'!I50</f>
        <v>47</v>
      </c>
      <c r="Z50" s="48">
        <f>'Rank education'!I50</f>
        <v>35</v>
      </c>
      <c r="AA50" s="48">
        <f>'Rank-Living enviro'!U50</f>
        <v>38</v>
      </c>
      <c r="AB50" s="48">
        <f>'Rank-crime'!I50</f>
        <v>48</v>
      </c>
      <c r="AC50" s="84">
        <f t="shared" si="3"/>
        <v>40.39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</row>
    <row r="51" spans="1:45">
      <c r="A51" s="8" t="s">
        <v>20</v>
      </c>
      <c r="B51" s="48">
        <f>'Rank-income'!C51</f>
        <v>47</v>
      </c>
      <c r="C51" s="48">
        <f>'Rank-employment'!C51</f>
        <v>10</v>
      </c>
      <c r="D51" s="48">
        <f>'Rank-health'!C51</f>
        <v>48</v>
      </c>
      <c r="E51" s="48">
        <f>'Rank education'!C51</f>
        <v>35</v>
      </c>
      <c r="F51" s="48">
        <f>'Rank-Living enviro'!F51</f>
        <v>12</v>
      </c>
      <c r="G51" s="48">
        <f>'Rank-crime'!C51</f>
        <v>51</v>
      </c>
      <c r="H51" s="84">
        <f t="shared" si="0"/>
        <v>31.629999999999995</v>
      </c>
      <c r="I51" s="48">
        <f>'Rank-income'!E51</f>
        <v>48</v>
      </c>
      <c r="J51" s="48">
        <f>'Rank-employment'!E51</f>
        <v>13</v>
      </c>
      <c r="K51" s="48">
        <f>'Rank-health'!E51</f>
        <v>48</v>
      </c>
      <c r="L51" s="48">
        <f>'Rank education'!E51</f>
        <v>25</v>
      </c>
      <c r="M51" s="48">
        <f>'Rank-Living enviro'!K51</f>
        <v>8</v>
      </c>
      <c r="N51" s="48">
        <f>'Rank-crime'!E51</f>
        <v>50</v>
      </c>
      <c r="O51" s="84">
        <f t="shared" si="1"/>
        <v>30.59</v>
      </c>
      <c r="P51" s="48">
        <f>'Rank-income'!G51</f>
        <v>49</v>
      </c>
      <c r="Q51" s="48">
        <f>'Rank-employment'!G51</f>
        <v>13</v>
      </c>
      <c r="R51" s="48">
        <f>'Rank-health'!G51</f>
        <v>46</v>
      </c>
      <c r="S51" s="48">
        <f>'Rank education'!G51</f>
        <v>30</v>
      </c>
      <c r="T51" s="48">
        <f>'Rank-Living enviro'!P51</f>
        <v>4</v>
      </c>
      <c r="U51" s="48">
        <f>'Rank-crime'!G51</f>
        <v>47</v>
      </c>
      <c r="V51" s="84">
        <f t="shared" si="2"/>
        <v>30.46</v>
      </c>
      <c r="W51" s="48">
        <f>'Rank-income'!I51</f>
        <v>49</v>
      </c>
      <c r="X51" s="48">
        <f>'Rank-employment'!I51</f>
        <v>17</v>
      </c>
      <c r="Y51" s="48">
        <f>'Rank-health'!I51</f>
        <v>44</v>
      </c>
      <c r="Z51" s="48">
        <f>'Rank education'!I51</f>
        <v>31</v>
      </c>
      <c r="AA51" s="48">
        <f>'Rank-Living enviro'!U51</f>
        <v>5</v>
      </c>
      <c r="AB51" s="48">
        <f>'Rank-crime'!I51</f>
        <v>49</v>
      </c>
      <c r="AC51" s="84">
        <f t="shared" si="3"/>
        <v>31.619999999999997</v>
      </c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</row>
    <row r="52" spans="1:45">
      <c r="A52" s="8" t="s">
        <v>56</v>
      </c>
      <c r="B52" s="48">
        <f>'Rank-income'!C52</f>
        <v>49</v>
      </c>
      <c r="C52" s="48">
        <f>'Rank-employment'!C52</f>
        <v>29</v>
      </c>
      <c r="D52" s="48">
        <f>'Rank-health'!C52</f>
        <v>42</v>
      </c>
      <c r="E52" s="48">
        <f>'Rank education'!C52</f>
        <v>10</v>
      </c>
      <c r="F52" s="48">
        <f>'Rank-Living enviro'!F52</f>
        <v>11</v>
      </c>
      <c r="G52" s="48">
        <f>'Rank-crime'!C52</f>
        <v>46</v>
      </c>
      <c r="H52" s="84">
        <f t="shared" si="0"/>
        <v>32</v>
      </c>
      <c r="I52" s="48">
        <f>'Rank-income'!E52</f>
        <v>49</v>
      </c>
      <c r="J52" s="48">
        <f>'Rank-employment'!E52</f>
        <v>30</v>
      </c>
      <c r="K52" s="48">
        <f>'Rank-health'!E52</f>
        <v>42</v>
      </c>
      <c r="L52" s="48">
        <f>'Rank education'!E52</f>
        <v>9</v>
      </c>
      <c r="M52" s="48">
        <f>'Rank-Living enviro'!K52</f>
        <v>5</v>
      </c>
      <c r="N52" s="48">
        <f>'Rank-crime'!E52</f>
        <v>47</v>
      </c>
      <c r="O52" s="84">
        <f t="shared" si="1"/>
        <v>31.350000000000005</v>
      </c>
      <c r="P52" s="48">
        <f>'Rank-income'!G52</f>
        <v>50</v>
      </c>
      <c r="Q52" s="48">
        <f>'Rank-employment'!G52</f>
        <v>35</v>
      </c>
      <c r="R52" s="48">
        <f>'Rank-health'!G52</f>
        <v>39</v>
      </c>
      <c r="S52" s="48">
        <f>'Rank education'!G52</f>
        <v>11</v>
      </c>
      <c r="T52" s="48">
        <f>'Rank-Living enviro'!P52</f>
        <v>9</v>
      </c>
      <c r="U52" s="48">
        <f>'Rank-crime'!G52</f>
        <v>43</v>
      </c>
      <c r="V52" s="84">
        <f t="shared" si="2"/>
        <v>32.950000000000003</v>
      </c>
      <c r="W52" s="48">
        <f>'Rank-income'!I52</f>
        <v>50</v>
      </c>
      <c r="X52" s="48">
        <f>'Rank-employment'!I52</f>
        <v>35</v>
      </c>
      <c r="Y52" s="48">
        <f>'Rank-health'!I52</f>
        <v>38</v>
      </c>
      <c r="Z52" s="48">
        <f>'Rank education'!I52</f>
        <v>10</v>
      </c>
      <c r="AA52" s="48">
        <f>'Rank-Living enviro'!U52</f>
        <v>7</v>
      </c>
      <c r="AB52" s="48">
        <f>'Rank-crime'!I52</f>
        <v>50</v>
      </c>
      <c r="AC52" s="84">
        <f t="shared" si="3"/>
        <v>32.950000000000003</v>
      </c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</row>
    <row r="53" spans="1:45">
      <c r="A53" s="8" t="s">
        <v>70</v>
      </c>
      <c r="B53" s="48">
        <f>'Rank-income'!C53</f>
        <v>52</v>
      </c>
      <c r="C53" s="48">
        <f>'Rank-employment'!C53</f>
        <v>14</v>
      </c>
      <c r="D53" s="48">
        <f>'Rank-health'!C53</f>
        <v>22</v>
      </c>
      <c r="E53" s="48">
        <f>'Rank education'!C53</f>
        <v>26</v>
      </c>
      <c r="F53" s="48">
        <f>'Rank-Living enviro'!F53</f>
        <v>29</v>
      </c>
      <c r="G53" s="48">
        <f>'Rank-crime'!C53</f>
        <v>50</v>
      </c>
      <c r="H53" s="84">
        <f t="shared" si="0"/>
        <v>31.28</v>
      </c>
      <c r="I53" s="48">
        <f>'Rank-income'!E53</f>
        <v>51</v>
      </c>
      <c r="J53" s="48">
        <f>'Rank-employment'!E53</f>
        <v>19</v>
      </c>
      <c r="K53" s="48">
        <f>'Rank-health'!E53</f>
        <v>19</v>
      </c>
      <c r="L53" s="48">
        <f>'Rank education'!E53</f>
        <v>28</v>
      </c>
      <c r="M53" s="48">
        <f>'Rank-Living enviro'!K53</f>
        <v>29</v>
      </c>
      <c r="N53" s="48">
        <f>'Rank-crime'!E53</f>
        <v>48</v>
      </c>
      <c r="O53" s="84">
        <f t="shared" si="1"/>
        <v>31.98</v>
      </c>
      <c r="P53" s="48">
        <f>'Rank-income'!G53</f>
        <v>51</v>
      </c>
      <c r="Q53" s="48">
        <f>'Rank-employment'!G53</f>
        <v>23</v>
      </c>
      <c r="R53" s="48">
        <f>'Rank-health'!G53</f>
        <v>21</v>
      </c>
      <c r="S53" s="48">
        <f>'Rank education'!G53</f>
        <v>29</v>
      </c>
      <c r="T53" s="48">
        <f>'Rank-Living enviro'!P53</f>
        <v>33</v>
      </c>
      <c r="U53" s="48">
        <f>'Rank-crime'!G53</f>
        <v>51</v>
      </c>
      <c r="V53" s="84">
        <f t="shared" si="2"/>
        <v>34.200000000000003</v>
      </c>
      <c r="W53" s="48">
        <f>'Rank-income'!I53</f>
        <v>51</v>
      </c>
      <c r="X53" s="48">
        <f>'Rank-employment'!I53</f>
        <v>22</v>
      </c>
      <c r="Y53" s="48">
        <f>'Rank-health'!I53</f>
        <v>21</v>
      </c>
      <c r="Z53" s="48">
        <f>'Rank education'!I53</f>
        <v>30</v>
      </c>
      <c r="AA53" s="48">
        <f>'Rank-Living enviro'!U53</f>
        <v>37</v>
      </c>
      <c r="AB53" s="48">
        <f>'Rank-crime'!I53</f>
        <v>51</v>
      </c>
      <c r="AC53" s="84">
        <f t="shared" si="3"/>
        <v>34.65</v>
      </c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</row>
    <row r="54" spans="1:45" ht="15.75" thickBot="1">
      <c r="A54" s="9" t="s">
        <v>10</v>
      </c>
      <c r="B54" s="50">
        <f>'Rank-income'!C54</f>
        <v>51</v>
      </c>
      <c r="C54" s="51">
        <f>'Rank-employment'!C54</f>
        <v>21</v>
      </c>
      <c r="D54" s="51">
        <f>'Rank-health'!C54</f>
        <v>37</v>
      </c>
      <c r="E54" s="51">
        <f>'Rank education'!C54</f>
        <v>8</v>
      </c>
      <c r="F54" s="51">
        <f>'Rank-Living enviro'!F54</f>
        <v>14</v>
      </c>
      <c r="G54" s="51">
        <f>'Rank-crime'!C54</f>
        <v>52</v>
      </c>
      <c r="H54" s="85">
        <f t="shared" si="0"/>
        <v>30.42</v>
      </c>
      <c r="I54" s="50">
        <f>'Rank-income'!E54</f>
        <v>52</v>
      </c>
      <c r="J54" s="51">
        <f>'Rank-employment'!E54</f>
        <v>14</v>
      </c>
      <c r="K54" s="51">
        <f>'Rank-health'!E54</f>
        <v>23</v>
      </c>
      <c r="L54" s="51">
        <f>'Rank education'!E54</f>
        <v>5</v>
      </c>
      <c r="M54" s="51">
        <f>'Rank-Living enviro'!K54</f>
        <v>10</v>
      </c>
      <c r="N54" s="51">
        <f>'Rank-crime'!E54</f>
        <v>52</v>
      </c>
      <c r="O54" s="85">
        <f t="shared" si="1"/>
        <v>25.979999999999997</v>
      </c>
      <c r="P54" s="50">
        <f>'Rank-income'!G54</f>
        <v>52</v>
      </c>
      <c r="Q54" s="51">
        <f>'Rank-employment'!G54</f>
        <v>9</v>
      </c>
      <c r="R54" s="51">
        <f>'Rank-health'!G54</f>
        <v>9</v>
      </c>
      <c r="S54" s="51">
        <f>'Rank education'!G54</f>
        <v>7</v>
      </c>
      <c r="T54" s="51">
        <f>'Rank-Living enviro'!P54</f>
        <v>13</v>
      </c>
      <c r="U54" s="51">
        <f>'Rank-crime'!G54</f>
        <v>52</v>
      </c>
      <c r="V54" s="85">
        <f t="shared" si="2"/>
        <v>23.470000000000002</v>
      </c>
      <c r="W54" s="50">
        <f>'Rank-income'!I54</f>
        <v>52</v>
      </c>
      <c r="X54" s="51">
        <f>'Rank-employment'!I54</f>
        <v>7</v>
      </c>
      <c r="Y54" s="51">
        <f>'Rank-health'!I54</f>
        <v>4</v>
      </c>
      <c r="Z54" s="51">
        <f>'Rank education'!I54</f>
        <v>8</v>
      </c>
      <c r="AA54" s="51">
        <f>'Rank-Living enviro'!U54</f>
        <v>16</v>
      </c>
      <c r="AB54" s="51">
        <f>'Rank-crime'!I54</f>
        <v>52</v>
      </c>
      <c r="AC54" s="84">
        <f t="shared" si="3"/>
        <v>22.830000000000002</v>
      </c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</row>
    <row r="55" spans="1:45">
      <c r="D55" s="96"/>
      <c r="P55" s="48"/>
      <c r="S55" s="96"/>
      <c r="V55" s="52"/>
      <c r="Z55" s="96"/>
      <c r="AA55" s="96"/>
      <c r="AC55" s="49"/>
    </row>
    <row r="56" spans="1:45" ht="16.5" hidden="1" thickTop="1" thickBot="1">
      <c r="A56" s="4" t="s">
        <v>54</v>
      </c>
      <c r="P56" s="48"/>
    </row>
    <row r="57" spans="1:45" ht="16.5" hidden="1" thickTop="1" thickBot="1">
      <c r="A57" s="5" t="s">
        <v>55</v>
      </c>
      <c r="B57" s="53"/>
      <c r="P57" s="48"/>
    </row>
    <row r="58" spans="1:45">
      <c r="B58" s="53"/>
      <c r="P58" s="48"/>
    </row>
    <row r="59" spans="1:45" ht="13.5" customHeight="1">
      <c r="B59" s="54"/>
      <c r="P59" s="48"/>
    </row>
    <row r="60" spans="1:45">
      <c r="B60" s="54"/>
      <c r="P60" s="48"/>
    </row>
    <row r="61" spans="1:45">
      <c r="B61" s="54"/>
    </row>
    <row r="62" spans="1:45">
      <c r="B62" s="54"/>
    </row>
    <row r="63" spans="1:45">
      <c r="B63" s="54"/>
    </row>
    <row r="64" spans="1:45">
      <c r="B64" s="54"/>
    </row>
    <row r="65" spans="2:2">
      <c r="B65" s="54"/>
    </row>
    <row r="66" spans="2:2">
      <c r="B66" s="54"/>
    </row>
    <row r="67" spans="2:2">
      <c r="B67" s="54"/>
    </row>
    <row r="68" spans="2:2">
      <c r="B68" s="54"/>
    </row>
    <row r="69" spans="2:2">
      <c r="B69" s="54"/>
    </row>
    <row r="70" spans="2:2">
      <c r="B70" s="54"/>
    </row>
    <row r="71" spans="2:2">
      <c r="B71" s="54"/>
    </row>
    <row r="72" spans="2:2">
      <c r="B72" s="54"/>
    </row>
    <row r="73" spans="2:2">
      <c r="B73" s="54"/>
    </row>
    <row r="74" spans="2:2">
      <c r="B74" s="54"/>
    </row>
    <row r="75" spans="2:2">
      <c r="B75" s="54"/>
    </row>
    <row r="76" spans="2:2">
      <c r="B76" s="54"/>
    </row>
    <row r="77" spans="2:2">
      <c r="B77" s="54"/>
    </row>
    <row r="78" spans="2:2">
      <c r="B78" s="54"/>
    </row>
    <row r="79" spans="2:2">
      <c r="B79" s="54"/>
    </row>
    <row r="80" spans="2:2">
      <c r="B80" s="54"/>
    </row>
    <row r="81" spans="2:2">
      <c r="B81" s="54"/>
    </row>
    <row r="82" spans="2:2">
      <c r="B82" s="54"/>
    </row>
    <row r="83" spans="2:2">
      <c r="B83" s="54"/>
    </row>
    <row r="84" spans="2:2">
      <c r="B84" s="54"/>
    </row>
    <row r="85" spans="2:2">
      <c r="B85" s="54"/>
    </row>
    <row r="86" spans="2:2">
      <c r="B86" s="54"/>
    </row>
    <row r="87" spans="2:2">
      <c r="B87" s="54"/>
    </row>
    <row r="88" spans="2:2">
      <c r="B88" s="54"/>
    </row>
    <row r="89" spans="2:2">
      <c r="B89" s="54"/>
    </row>
    <row r="90" spans="2:2">
      <c r="B90" s="54"/>
    </row>
    <row r="91" spans="2:2">
      <c r="B91" s="54"/>
    </row>
    <row r="92" spans="2:2">
      <c r="B92" s="54"/>
    </row>
    <row r="93" spans="2:2">
      <c r="B93" s="54"/>
    </row>
    <row r="94" spans="2:2">
      <c r="B94" s="54"/>
    </row>
    <row r="95" spans="2:2">
      <c r="B95" s="54"/>
    </row>
    <row r="96" spans="2:2">
      <c r="B96" s="54"/>
    </row>
    <row r="97" spans="2:2">
      <c r="B97" s="54"/>
    </row>
    <row r="98" spans="2:2">
      <c r="B98" s="54"/>
    </row>
    <row r="99" spans="2:2">
      <c r="B99" s="54"/>
    </row>
    <row r="100" spans="2:2">
      <c r="B100" s="54"/>
    </row>
    <row r="101" spans="2:2">
      <c r="B101" s="54"/>
    </row>
    <row r="102" spans="2:2">
      <c r="B102" s="54"/>
    </row>
    <row r="103" spans="2:2">
      <c r="B103" s="54"/>
    </row>
    <row r="104" spans="2:2">
      <c r="B104" s="54"/>
    </row>
    <row r="105" spans="2:2">
      <c r="B105" s="54"/>
    </row>
    <row r="106" spans="2:2">
      <c r="B106" s="54"/>
    </row>
    <row r="107" spans="2:2" ht="15.75" thickBot="1">
      <c r="B107" s="55"/>
    </row>
  </sheetData>
  <mergeCells count="4">
    <mergeCell ref="W1:AC1"/>
    <mergeCell ref="P1:V1"/>
    <mergeCell ref="I1:O1"/>
    <mergeCell ref="B1:H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E59"/>
  <sheetViews>
    <sheetView workbookViewId="0"/>
  </sheetViews>
  <sheetFormatPr defaultRowHeight="15"/>
  <cols>
    <col min="1" max="1" width="53.5703125" customWidth="1"/>
    <col min="2" max="5" width="30.85546875" customWidth="1"/>
  </cols>
  <sheetData>
    <row r="1" spans="1:5" s="35" customFormat="1" ht="45.75" customHeight="1" thickBot="1">
      <c r="A1" s="111" t="s">
        <v>65</v>
      </c>
      <c r="B1" s="34">
        <v>1996</v>
      </c>
      <c r="C1" s="34">
        <v>2002</v>
      </c>
      <c r="D1" s="34">
        <v>2007</v>
      </c>
      <c r="E1" s="57">
        <v>2010</v>
      </c>
    </row>
    <row r="2" spans="1:5" ht="35.25" customHeight="1" thickBot="1">
      <c r="A2" s="82"/>
      <c r="B2" s="6" t="s">
        <v>85</v>
      </c>
      <c r="C2" s="6" t="str">
        <f>B2</f>
        <v>Weighted Rank</v>
      </c>
      <c r="D2" s="1" t="str">
        <f>C2</f>
        <v>Weighted Rank</v>
      </c>
      <c r="E2" s="6" t="str">
        <f>D2</f>
        <v>Weighted Rank</v>
      </c>
    </row>
    <row r="3" spans="1:5" s="56" customFormat="1" ht="12.75" customHeight="1">
      <c r="A3" s="14" t="s">
        <v>25</v>
      </c>
      <c r="B3" s="86">
        <f>Scores!H18</f>
        <v>11.220000000000002</v>
      </c>
      <c r="C3" s="86">
        <f>Scores!O18</f>
        <v>13.89</v>
      </c>
      <c r="D3" s="86">
        <f>Scores!V18</f>
        <v>19.380000000000003</v>
      </c>
      <c r="E3" s="86">
        <f>Scores!AC18</f>
        <v>19.96</v>
      </c>
    </row>
    <row r="4" spans="1:5">
      <c r="A4" s="105" t="s">
        <v>12</v>
      </c>
      <c r="B4" s="86">
        <f>Scores!H13</f>
        <v>14.930000000000001</v>
      </c>
      <c r="C4" s="86">
        <f>Scores!O13</f>
        <v>16.829999999999998</v>
      </c>
      <c r="D4" s="86">
        <f>Scores!V13</f>
        <v>17.07</v>
      </c>
      <c r="E4" s="86">
        <f>Scores!AC13</f>
        <v>18.59</v>
      </c>
    </row>
    <row r="5" spans="1:5">
      <c r="A5" s="105" t="s">
        <v>15</v>
      </c>
      <c r="B5" s="86">
        <f>Scores!H22</f>
        <v>15.99</v>
      </c>
      <c r="C5" s="86">
        <f>Scores!O22</f>
        <v>16.16</v>
      </c>
      <c r="D5" s="86">
        <f>Scores!V22</f>
        <v>17.12</v>
      </c>
      <c r="E5" s="86">
        <f>Scores!AC22</f>
        <v>16.39</v>
      </c>
    </row>
    <row r="6" spans="1:5">
      <c r="A6" s="105" t="s">
        <v>13</v>
      </c>
      <c r="B6" s="86">
        <f>Scores!H32</f>
        <v>16.05</v>
      </c>
      <c r="C6" s="86">
        <f>Scores!O32</f>
        <v>19.39</v>
      </c>
      <c r="D6" s="86">
        <f>Scores!V32</f>
        <v>21.12</v>
      </c>
      <c r="E6" s="86">
        <f>Scores!AC32</f>
        <v>22.599999999999998</v>
      </c>
    </row>
    <row r="7" spans="1:5">
      <c r="A7" s="105" t="s">
        <v>8</v>
      </c>
      <c r="B7" s="86">
        <f>Scores!H14</f>
        <v>16.940000000000001</v>
      </c>
      <c r="C7" s="86">
        <f>Scores!O14</f>
        <v>16.290000000000003</v>
      </c>
      <c r="D7" s="86">
        <f>Scores!V14</f>
        <v>14.73</v>
      </c>
      <c r="E7" s="86">
        <f>Scores!AC14</f>
        <v>15.71</v>
      </c>
    </row>
    <row r="8" spans="1:5">
      <c r="A8" s="105" t="s">
        <v>41</v>
      </c>
      <c r="B8" s="86">
        <f>Scores!H27</f>
        <v>17.670000000000002</v>
      </c>
      <c r="C8" s="86">
        <f>Scores!O27</f>
        <v>24.36</v>
      </c>
      <c r="D8" s="86">
        <f>Scores!V27</f>
        <v>28.67</v>
      </c>
      <c r="E8" s="86">
        <f>Scores!AC27</f>
        <v>28.880000000000003</v>
      </c>
    </row>
    <row r="9" spans="1:5">
      <c r="A9" s="105" t="s">
        <v>31</v>
      </c>
      <c r="B9" s="86">
        <f>Scores!H38</f>
        <v>18</v>
      </c>
      <c r="C9" s="86">
        <f>Scores!O38</f>
        <v>22.64</v>
      </c>
      <c r="D9" s="86">
        <f>Scores!V38</f>
        <v>28.390000000000004</v>
      </c>
      <c r="E9" s="86">
        <f>Scores!AC38</f>
        <v>30.05</v>
      </c>
    </row>
    <row r="10" spans="1:5">
      <c r="A10" s="105" t="s">
        <v>14</v>
      </c>
      <c r="B10" s="86">
        <f>Scores!H33</f>
        <v>18.189999999999998</v>
      </c>
      <c r="C10" s="86">
        <f>Scores!O33</f>
        <v>19.090000000000003</v>
      </c>
      <c r="D10" s="86">
        <f>Scores!V33</f>
        <v>20.570000000000004</v>
      </c>
      <c r="E10" s="86">
        <f>Scores!AC33</f>
        <v>21.020000000000003</v>
      </c>
    </row>
    <row r="11" spans="1:5">
      <c r="A11" s="105" t="s">
        <v>7</v>
      </c>
      <c r="B11" s="86">
        <f>Scores!H26</f>
        <v>18.610000000000003</v>
      </c>
      <c r="C11" s="86">
        <f>Scores!O26</f>
        <v>17.62</v>
      </c>
      <c r="D11" s="86">
        <f>Scores!V26</f>
        <v>16.72</v>
      </c>
      <c r="E11" s="86">
        <f>Scores!AC26</f>
        <v>16.79</v>
      </c>
    </row>
    <row r="12" spans="1:5">
      <c r="A12" s="105" t="s">
        <v>16</v>
      </c>
      <c r="B12" s="86">
        <f>Scores!H31</f>
        <v>19.470000000000002</v>
      </c>
      <c r="C12" s="86">
        <f>Scores!O31</f>
        <v>19.130000000000003</v>
      </c>
      <c r="D12" s="86">
        <f>Scores!V31</f>
        <v>21.810000000000002</v>
      </c>
      <c r="E12" s="86">
        <f>Scores!AC31</f>
        <v>22.35</v>
      </c>
    </row>
    <row r="13" spans="1:5">
      <c r="A13" s="105" t="s">
        <v>19</v>
      </c>
      <c r="B13" s="86">
        <f>Scores!H43</f>
        <v>19.72</v>
      </c>
      <c r="C13" s="86">
        <f>Scores!O43</f>
        <v>22.52</v>
      </c>
      <c r="D13" s="86">
        <f>Scores!V43</f>
        <v>27.18</v>
      </c>
      <c r="E13" s="86">
        <f>Scores!AC43</f>
        <v>25.6</v>
      </c>
    </row>
    <row r="14" spans="1:5">
      <c r="A14" s="105" t="s">
        <v>11</v>
      </c>
      <c r="B14" s="86">
        <f>Scores!H29</f>
        <v>20.83</v>
      </c>
      <c r="C14" s="86">
        <f>Scores!O29</f>
        <v>18.930000000000003</v>
      </c>
      <c r="D14" s="86">
        <f>Scores!V29</f>
        <v>17.11</v>
      </c>
      <c r="E14" s="86">
        <f>Scores!AC29</f>
        <v>18.09</v>
      </c>
    </row>
    <row r="15" spans="1:5">
      <c r="A15" s="105" t="s">
        <v>22</v>
      </c>
      <c r="B15" s="86">
        <f>Scores!H16</f>
        <v>20.87</v>
      </c>
      <c r="C15" s="86">
        <f>Scores!O16</f>
        <v>22.25</v>
      </c>
      <c r="D15" s="86">
        <f>Scores!V16</f>
        <v>23.15</v>
      </c>
      <c r="E15" s="86">
        <f>Scores!AC16</f>
        <v>23.82</v>
      </c>
    </row>
    <row r="16" spans="1:5">
      <c r="A16" s="105" t="s">
        <v>57</v>
      </c>
      <c r="B16" s="86">
        <f>Scores!H10</f>
        <v>20.9</v>
      </c>
      <c r="C16" s="86">
        <f>Scores!O10</f>
        <v>19.53</v>
      </c>
      <c r="D16" s="86">
        <f>Scores!V10</f>
        <v>17.440000000000001</v>
      </c>
      <c r="E16" s="86">
        <f>Scores!AC10</f>
        <v>16.98</v>
      </c>
    </row>
    <row r="17" spans="1:5">
      <c r="A17" s="105" t="s">
        <v>21</v>
      </c>
      <c r="B17" s="86">
        <f>Scores!H15</f>
        <v>21.88</v>
      </c>
      <c r="C17" s="86">
        <f>Scores!O15</f>
        <v>24.130000000000003</v>
      </c>
      <c r="D17" s="86">
        <f>Scores!V15</f>
        <v>21.62</v>
      </c>
      <c r="E17" s="86">
        <f>Scores!AC15</f>
        <v>18.930000000000003</v>
      </c>
    </row>
    <row r="18" spans="1:5">
      <c r="A18" s="105" t="s">
        <v>6</v>
      </c>
      <c r="B18" s="86">
        <f>Scores!H37</f>
        <v>22.82</v>
      </c>
      <c r="C18" s="86">
        <f>Scores!O37</f>
        <v>27.05</v>
      </c>
      <c r="D18" s="86">
        <f>Scores!V37</f>
        <v>18.970000000000002</v>
      </c>
      <c r="E18" s="86">
        <f>Scores!AC37</f>
        <v>19.59</v>
      </c>
    </row>
    <row r="19" spans="1:5">
      <c r="A19" s="105" t="s">
        <v>71</v>
      </c>
      <c r="B19" s="86">
        <f>Scores!H4</f>
        <v>22.849999999999998</v>
      </c>
      <c r="C19" s="86">
        <f>Scores!O4</f>
        <v>16.830000000000002</v>
      </c>
      <c r="D19" s="86">
        <f>Scores!V4</f>
        <v>13.040000000000003</v>
      </c>
      <c r="E19" s="86">
        <f>Scores!AC4</f>
        <v>10.850000000000001</v>
      </c>
    </row>
    <row r="20" spans="1:5">
      <c r="A20" s="105" t="s">
        <v>33</v>
      </c>
      <c r="B20" s="86">
        <f>Scores!H21</f>
        <v>23.419999999999998</v>
      </c>
      <c r="C20" s="86">
        <f>Scores!O21</f>
        <v>25.97</v>
      </c>
      <c r="D20" s="86">
        <f>Scores!V21</f>
        <v>26.490000000000002</v>
      </c>
      <c r="E20" s="86">
        <f>Scores!AC21</f>
        <v>26.000000000000004</v>
      </c>
    </row>
    <row r="21" spans="1:5">
      <c r="A21" s="105" t="s">
        <v>17</v>
      </c>
      <c r="B21" s="86">
        <f>Scores!H17</f>
        <v>23.520000000000003</v>
      </c>
      <c r="C21" s="86">
        <f>Scores!O17</f>
        <v>20.55</v>
      </c>
      <c r="D21" s="86">
        <f>Scores!V17</f>
        <v>19.450000000000003</v>
      </c>
      <c r="E21" s="86">
        <f>Scores!AC17</f>
        <v>19.330000000000002</v>
      </c>
    </row>
    <row r="22" spans="1:5">
      <c r="A22" s="105" t="s">
        <v>27</v>
      </c>
      <c r="B22" s="86">
        <f>Scores!H5</f>
        <v>23.61</v>
      </c>
      <c r="C22" s="86">
        <f>Scores!O5</f>
        <v>17.540000000000003</v>
      </c>
      <c r="D22" s="86">
        <f>Scores!V5</f>
        <v>16.649999999999999</v>
      </c>
      <c r="E22" s="86">
        <f>Scores!AC5</f>
        <v>16.7</v>
      </c>
    </row>
    <row r="23" spans="1:5">
      <c r="A23" s="105" t="s">
        <v>45</v>
      </c>
      <c r="B23" s="86">
        <f>Scores!H3</f>
        <v>23.71</v>
      </c>
      <c r="C23" s="86">
        <f>Scores!O3</f>
        <v>21.740000000000002</v>
      </c>
      <c r="D23" s="86">
        <f>Scores!V3</f>
        <v>22.83</v>
      </c>
      <c r="E23" s="86">
        <f>Scores!AC3</f>
        <v>23.39</v>
      </c>
    </row>
    <row r="24" spans="1:5">
      <c r="A24" s="105" t="s">
        <v>69</v>
      </c>
      <c r="B24" s="86">
        <f>Scores!H34</f>
        <v>24.12</v>
      </c>
      <c r="C24" s="86">
        <f>Scores!O34</f>
        <v>20.89</v>
      </c>
      <c r="D24" s="86">
        <f>Scores!V34</f>
        <v>18.86</v>
      </c>
      <c r="E24" s="86">
        <f>Scores!AC34</f>
        <v>17.02</v>
      </c>
    </row>
    <row r="25" spans="1:5">
      <c r="A25" s="105" t="s">
        <v>48</v>
      </c>
      <c r="B25" s="86">
        <f>Scores!H6</f>
        <v>25.340000000000003</v>
      </c>
      <c r="C25" s="86">
        <f>Scores!O6</f>
        <v>21.000000000000004</v>
      </c>
      <c r="D25" s="86">
        <f>Scores!V6</f>
        <v>21.86</v>
      </c>
      <c r="E25" s="86">
        <f>Scores!AC6</f>
        <v>21.6</v>
      </c>
    </row>
    <row r="26" spans="1:5">
      <c r="A26" s="8" t="s">
        <v>47</v>
      </c>
      <c r="B26" s="86">
        <f>Scores!H7</f>
        <v>25.5</v>
      </c>
      <c r="C26" s="86">
        <f>Scores!O7</f>
        <v>24.44</v>
      </c>
      <c r="D26" s="86">
        <f>Scores!V7</f>
        <v>23.74</v>
      </c>
      <c r="E26" s="86">
        <f>Scores!AC7</f>
        <v>23.02</v>
      </c>
    </row>
    <row r="27" spans="1:5">
      <c r="A27" s="105" t="s">
        <v>36</v>
      </c>
      <c r="B27" s="86">
        <f>Scores!H36</f>
        <v>26.069999999999997</v>
      </c>
      <c r="C27" s="86">
        <f>Scores!O36</f>
        <v>28.990000000000002</v>
      </c>
      <c r="D27" s="86">
        <f>Scores!V36</f>
        <v>24.57</v>
      </c>
      <c r="E27" s="86">
        <f>Scores!AC36</f>
        <v>24.54</v>
      </c>
    </row>
    <row r="28" spans="1:5">
      <c r="A28" s="105" t="s">
        <v>18</v>
      </c>
      <c r="B28" s="86">
        <f>Scores!H23</f>
        <v>27.14</v>
      </c>
      <c r="C28" s="86">
        <f>Scores!O23</f>
        <v>29.000000000000004</v>
      </c>
      <c r="D28" s="86">
        <f>Scores!V23</f>
        <v>27.65</v>
      </c>
      <c r="E28" s="86">
        <f>Scores!AC23</f>
        <v>26.68</v>
      </c>
    </row>
    <row r="29" spans="1:5">
      <c r="A29" s="8" t="s">
        <v>40</v>
      </c>
      <c r="B29" s="86">
        <f>Scores!H19</f>
        <v>27.23</v>
      </c>
      <c r="C29" s="86">
        <f>Scores!O19</f>
        <v>28.51</v>
      </c>
      <c r="D29" s="86">
        <f>Scores!V19</f>
        <v>30.090000000000003</v>
      </c>
      <c r="E29" s="86">
        <f>Scores!AC19</f>
        <v>30.069999999999997</v>
      </c>
    </row>
    <row r="30" spans="1:5">
      <c r="A30" s="105" t="s">
        <v>52</v>
      </c>
      <c r="B30" s="86">
        <f>Scores!H11</f>
        <v>27.51</v>
      </c>
      <c r="C30" s="86">
        <f>Scores!O11</f>
        <v>26.92</v>
      </c>
      <c r="D30" s="86">
        <f>Scores!V11</f>
        <v>27.01</v>
      </c>
      <c r="E30" s="86">
        <f>Scores!AC11</f>
        <v>26.480000000000004</v>
      </c>
    </row>
    <row r="31" spans="1:5">
      <c r="A31" s="105" t="s">
        <v>26</v>
      </c>
      <c r="B31" s="86">
        <f>Scores!H35</f>
        <v>27.679999999999996</v>
      </c>
      <c r="C31" s="86">
        <f>Scores!O35</f>
        <v>26.87</v>
      </c>
      <c r="D31" s="86">
        <f>Scores!V35</f>
        <v>24.900000000000002</v>
      </c>
      <c r="E31" s="86">
        <f>Scores!AC35</f>
        <v>23.91</v>
      </c>
    </row>
    <row r="32" spans="1:5">
      <c r="A32" s="105" t="s">
        <v>35</v>
      </c>
      <c r="B32" s="86">
        <f>Scores!H41</f>
        <v>27.73</v>
      </c>
      <c r="C32" s="86">
        <f>Scores!O41</f>
        <v>27.439999999999998</v>
      </c>
      <c r="D32" s="86">
        <f>Scores!V41</f>
        <v>29.490000000000002</v>
      </c>
      <c r="E32" s="86">
        <f>Scores!AC41</f>
        <v>31.42</v>
      </c>
    </row>
    <row r="33" spans="1:5">
      <c r="A33" s="105" t="s">
        <v>23</v>
      </c>
      <c r="B33" s="86">
        <f>Scores!H49</f>
        <v>28.409999999999997</v>
      </c>
      <c r="C33" s="86">
        <f>Scores!O49</f>
        <v>28.630000000000003</v>
      </c>
      <c r="D33" s="86">
        <f>Scores!V49</f>
        <v>27.699999999999996</v>
      </c>
      <c r="E33" s="86">
        <f>Scores!AC49</f>
        <v>27.640000000000004</v>
      </c>
    </row>
    <row r="34" spans="1:5">
      <c r="A34" s="105" t="s">
        <v>29</v>
      </c>
      <c r="B34" s="86">
        <f>Scores!H8</f>
        <v>28.970000000000002</v>
      </c>
      <c r="C34" s="86">
        <f>Scores!O8</f>
        <v>25.43</v>
      </c>
      <c r="D34" s="86">
        <f>Scores!V8</f>
        <v>24.689999999999998</v>
      </c>
      <c r="E34" s="86">
        <f>Scores!AC8</f>
        <v>24.380000000000003</v>
      </c>
    </row>
    <row r="35" spans="1:5">
      <c r="A35" s="105" t="s">
        <v>30</v>
      </c>
      <c r="B35" s="86">
        <f>Scores!H28</f>
        <v>29.19</v>
      </c>
      <c r="C35" s="86">
        <f>Scores!O28</f>
        <v>30.6</v>
      </c>
      <c r="D35" s="86">
        <f>Scores!V28</f>
        <v>30.03</v>
      </c>
      <c r="E35" s="86">
        <f>Scores!AC28</f>
        <v>30.22</v>
      </c>
    </row>
    <row r="36" spans="1:5">
      <c r="A36" s="105" t="s">
        <v>24</v>
      </c>
      <c r="B36" s="86">
        <f>Scores!H45</f>
        <v>29.330000000000002</v>
      </c>
      <c r="C36" s="86">
        <f>Scores!O45</f>
        <v>30.15</v>
      </c>
      <c r="D36" s="86">
        <f>Scores!V45</f>
        <v>31.700000000000003</v>
      </c>
      <c r="E36" s="86">
        <f>Scores!AC45</f>
        <v>31.8</v>
      </c>
    </row>
    <row r="37" spans="1:5">
      <c r="A37" s="105" t="s">
        <v>44</v>
      </c>
      <c r="B37" s="86">
        <f>Scores!H24</f>
        <v>29.71</v>
      </c>
      <c r="C37" s="86">
        <f>Scores!O24</f>
        <v>28.360000000000003</v>
      </c>
      <c r="D37" s="86">
        <f>Scores!V24</f>
        <v>28.730000000000004</v>
      </c>
      <c r="E37" s="86">
        <f>Scores!AC24</f>
        <v>28.240000000000002</v>
      </c>
    </row>
    <row r="38" spans="1:5">
      <c r="A38" s="105" t="s">
        <v>38</v>
      </c>
      <c r="B38" s="86">
        <f>Scores!H20</f>
        <v>30.040000000000003</v>
      </c>
      <c r="C38" s="86">
        <f>Scores!O20</f>
        <v>31.930000000000003</v>
      </c>
      <c r="D38" s="86">
        <f>Scores!V20</f>
        <v>33.63000000000001</v>
      </c>
      <c r="E38" s="86">
        <f>Scores!AC20</f>
        <v>34.99</v>
      </c>
    </row>
    <row r="39" spans="1:5">
      <c r="A39" s="105" t="s">
        <v>10</v>
      </c>
      <c r="B39" s="86">
        <f>Scores!H54</f>
        <v>30.42</v>
      </c>
      <c r="C39" s="86">
        <f>Scores!O54</f>
        <v>25.979999999999997</v>
      </c>
      <c r="D39" s="86">
        <f>Scores!V54</f>
        <v>23.470000000000002</v>
      </c>
      <c r="E39" s="86">
        <f>Scores!AC54</f>
        <v>22.830000000000002</v>
      </c>
    </row>
    <row r="40" spans="1:5">
      <c r="A40" s="105" t="s">
        <v>49</v>
      </c>
      <c r="B40" s="86">
        <f>Scores!H25</f>
        <v>30.48</v>
      </c>
      <c r="C40" s="86">
        <f>Scores!O25</f>
        <v>29.28</v>
      </c>
      <c r="D40" s="86">
        <f>Scores!V25</f>
        <v>30.3</v>
      </c>
      <c r="E40" s="86">
        <f>Scores!AC25</f>
        <v>29.820000000000004</v>
      </c>
    </row>
    <row r="41" spans="1:5">
      <c r="A41" s="8" t="s">
        <v>32</v>
      </c>
      <c r="B41" s="86">
        <f>Scores!H40</f>
        <v>30.67</v>
      </c>
      <c r="C41" s="86">
        <f>Scores!O40</f>
        <v>29.04</v>
      </c>
      <c r="D41" s="86">
        <f>Scores!V40</f>
        <v>29.61</v>
      </c>
      <c r="E41" s="86">
        <f>Scores!AC40</f>
        <v>28.509999999999998</v>
      </c>
    </row>
    <row r="42" spans="1:5">
      <c r="A42" s="105" t="s">
        <v>39</v>
      </c>
      <c r="B42" s="86">
        <f>Scores!H47</f>
        <v>30.810000000000002</v>
      </c>
      <c r="C42" s="86">
        <f>Scores!O47</f>
        <v>33.450000000000003</v>
      </c>
      <c r="D42" s="86">
        <f>Scores!V47</f>
        <v>32.660000000000004</v>
      </c>
      <c r="E42" s="86">
        <f>Scores!AC47</f>
        <v>32.39</v>
      </c>
    </row>
    <row r="43" spans="1:5">
      <c r="A43" s="105" t="s">
        <v>70</v>
      </c>
      <c r="B43" s="86">
        <f>Scores!H53</f>
        <v>31.28</v>
      </c>
      <c r="C43" s="86">
        <f>Scores!O53</f>
        <v>31.98</v>
      </c>
      <c r="D43" s="86">
        <f>Scores!V53</f>
        <v>34.200000000000003</v>
      </c>
      <c r="E43" s="86">
        <f>Scores!AC53</f>
        <v>34.65</v>
      </c>
    </row>
    <row r="44" spans="1:5">
      <c r="A44" s="105" t="s">
        <v>20</v>
      </c>
      <c r="B44" s="86">
        <f>Scores!H51</f>
        <v>31.629999999999995</v>
      </c>
      <c r="C44" s="86">
        <f>Scores!O51</f>
        <v>30.59</v>
      </c>
      <c r="D44" s="86">
        <f>Scores!V51</f>
        <v>30.46</v>
      </c>
      <c r="E44" s="86">
        <f>Scores!AC51</f>
        <v>31.619999999999997</v>
      </c>
    </row>
    <row r="45" spans="1:5">
      <c r="A45" s="105" t="s">
        <v>56</v>
      </c>
      <c r="B45" s="86">
        <f>Scores!H52</f>
        <v>32</v>
      </c>
      <c r="C45" s="86">
        <f>Scores!O52</f>
        <v>31.350000000000005</v>
      </c>
      <c r="D45" s="86">
        <f>Scores!V52</f>
        <v>32.950000000000003</v>
      </c>
      <c r="E45" s="86">
        <f>Scores!AC52</f>
        <v>32.950000000000003</v>
      </c>
    </row>
    <row r="46" spans="1:5">
      <c r="A46" s="105" t="s">
        <v>37</v>
      </c>
      <c r="B46" s="86">
        <f>Scores!H50</f>
        <v>33.980000000000004</v>
      </c>
      <c r="C46" s="86">
        <f>Scores!O50</f>
        <v>38.020000000000003</v>
      </c>
      <c r="D46" s="86">
        <f>Scores!V50</f>
        <v>39.260000000000005</v>
      </c>
      <c r="E46" s="86">
        <f>Scores!AC50</f>
        <v>40.39</v>
      </c>
    </row>
    <row r="47" spans="1:5">
      <c r="A47" s="17" t="s">
        <v>43</v>
      </c>
      <c r="B47" s="86">
        <f>Scores!H9</f>
        <v>34.69</v>
      </c>
      <c r="C47" s="86">
        <f>Scores!O9</f>
        <v>34.53</v>
      </c>
      <c r="D47" s="86">
        <f>Scores!V9</f>
        <v>32.08</v>
      </c>
      <c r="E47" s="86">
        <f>Scores!AC9</f>
        <v>33.71</v>
      </c>
    </row>
    <row r="48" spans="1:5">
      <c r="A48" s="105" t="s">
        <v>28</v>
      </c>
      <c r="B48" s="86">
        <f>Scores!H42</f>
        <v>35.080000000000005</v>
      </c>
      <c r="C48" s="86">
        <f>Scores!O42</f>
        <v>38.910000000000004</v>
      </c>
      <c r="D48" s="86">
        <f>Scores!V42</f>
        <v>39.6</v>
      </c>
      <c r="E48" s="86">
        <f>Scores!AC42</f>
        <v>39.950000000000003</v>
      </c>
    </row>
    <row r="49" spans="1:5">
      <c r="A49" s="17" t="s">
        <v>34</v>
      </c>
      <c r="B49" s="86">
        <f>Scores!H12</f>
        <v>35.980000000000004</v>
      </c>
      <c r="C49" s="86">
        <f>Scores!O12</f>
        <v>31.26</v>
      </c>
      <c r="D49" s="86">
        <f>Scores!V12</f>
        <v>27.209999999999997</v>
      </c>
      <c r="E49" s="86">
        <f>Scores!AC12</f>
        <v>26.680000000000003</v>
      </c>
    </row>
    <row r="50" spans="1:5">
      <c r="A50" s="17" t="s">
        <v>42</v>
      </c>
      <c r="B50" s="86">
        <f>Scores!H44</f>
        <v>37.650000000000006</v>
      </c>
      <c r="C50" s="86">
        <f>Scores!O44</f>
        <v>37.82</v>
      </c>
      <c r="D50" s="86">
        <f>Scores!V44</f>
        <v>38.630000000000003</v>
      </c>
      <c r="E50" s="86">
        <f>Scores!AC44</f>
        <v>38.42</v>
      </c>
    </row>
    <row r="51" spans="1:5">
      <c r="A51" s="17" t="s">
        <v>53</v>
      </c>
      <c r="B51" s="86">
        <f>Scores!H30</f>
        <v>38.180000000000007</v>
      </c>
      <c r="C51" s="86">
        <f>Scores!O30</f>
        <v>36.480000000000004</v>
      </c>
      <c r="D51" s="86">
        <f>Scores!V30</f>
        <v>35.17</v>
      </c>
      <c r="E51" s="86">
        <f>Scores!AC30</f>
        <v>34.380000000000003</v>
      </c>
    </row>
    <row r="52" spans="1:5">
      <c r="A52" s="105" t="s">
        <v>46</v>
      </c>
      <c r="B52" s="86">
        <f>Scores!H48</f>
        <v>38.390000000000008</v>
      </c>
      <c r="C52" s="86">
        <f>Scores!O48</f>
        <v>35.690000000000005</v>
      </c>
      <c r="D52" s="86">
        <f>Scores!V48</f>
        <v>36.510000000000005</v>
      </c>
      <c r="E52" s="86">
        <f>Scores!AC48</f>
        <v>35.85</v>
      </c>
    </row>
    <row r="53" spans="1:5">
      <c r="A53" s="17" t="s">
        <v>50</v>
      </c>
      <c r="B53" s="86">
        <f>Scores!H39</f>
        <v>40.35</v>
      </c>
      <c r="C53" s="86">
        <f>Scores!O39</f>
        <v>39.400000000000006</v>
      </c>
      <c r="D53" s="86">
        <f>Scores!V39</f>
        <v>38.880000000000003</v>
      </c>
      <c r="E53" s="86">
        <f>Scores!AC39</f>
        <v>38.980000000000004</v>
      </c>
    </row>
    <row r="54" spans="1:5" ht="15.75" thickBot="1">
      <c r="A54" s="106" t="s">
        <v>51</v>
      </c>
      <c r="B54" s="87">
        <f>Scores!H46</f>
        <v>41.24</v>
      </c>
      <c r="C54" s="87">
        <f>Scores!O46</f>
        <v>42.62</v>
      </c>
      <c r="D54" s="87">
        <f>Scores!V46</f>
        <v>42.85</v>
      </c>
      <c r="E54" s="87">
        <f>Scores!AC46</f>
        <v>43.24</v>
      </c>
    </row>
    <row r="56" spans="1:5">
      <c r="D56" s="56"/>
    </row>
    <row r="57" spans="1:5" ht="15.75" thickBot="1"/>
    <row r="58" spans="1:5" ht="15.75" thickBot="1">
      <c r="A58" s="10" t="s">
        <v>63</v>
      </c>
    </row>
    <row r="59" spans="1:5" ht="15.75" thickBot="1">
      <c r="A59" s="18" t="s">
        <v>62</v>
      </c>
    </row>
  </sheetData>
  <autoFilter ref="A2:E2">
    <sortState ref="A3:E54">
      <sortCondition ref="B2"/>
    </sortState>
  </autoFilter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57"/>
  <sheetViews>
    <sheetView workbookViewId="0"/>
  </sheetViews>
  <sheetFormatPr defaultRowHeight="15"/>
  <cols>
    <col min="1" max="1" width="41.85546875" bestFit="1" customWidth="1"/>
    <col min="2" max="2" width="17.7109375" customWidth="1"/>
  </cols>
  <sheetData>
    <row r="1" spans="1:2" s="35" customFormat="1" ht="63.75" thickBot="1">
      <c r="A1" s="110"/>
      <c r="B1" s="122" t="s">
        <v>87</v>
      </c>
    </row>
    <row r="2" spans="1:2">
      <c r="A2" s="7" t="s">
        <v>40</v>
      </c>
      <c r="B2" s="113">
        <f>('Final ranking'!E19-'Final ranking'!B19)/'Final ranking'!B19*100</f>
        <v>-52.51641137855578</v>
      </c>
    </row>
    <row r="3" spans="1:2">
      <c r="A3" s="105" t="s">
        <v>44</v>
      </c>
      <c r="B3" s="114">
        <f>('Final ranking'!E24-'Final ranking'!B24)/'Final ranking'!B24*100</f>
        <v>-29.436152570480935</v>
      </c>
    </row>
    <row r="4" spans="1:2">
      <c r="A4" s="8" t="s">
        <v>15</v>
      </c>
      <c r="B4" s="114">
        <f>('Final ranking'!E22-'Final ranking'!B22)/'Final ranking'!B22*100</f>
        <v>-29.267259635747568</v>
      </c>
    </row>
    <row r="5" spans="1:2">
      <c r="A5" s="105" t="s">
        <v>23</v>
      </c>
      <c r="B5" s="114">
        <f>('Final ranking'!E49-'Final ranking'!B49)/'Final ranking'!B49*100</f>
        <v>-25.847693162868257</v>
      </c>
    </row>
    <row r="6" spans="1:2">
      <c r="A6" s="17" t="s">
        <v>50</v>
      </c>
      <c r="B6" s="114">
        <f>('Final ranking'!E39-'Final ranking'!B39)/'Final ranking'!B39*100</f>
        <v>-24.950690335305715</v>
      </c>
    </row>
    <row r="7" spans="1:2">
      <c r="A7" s="8" t="s">
        <v>22</v>
      </c>
      <c r="B7" s="114">
        <f>('Final ranking'!E16-'Final ranking'!B16)/'Final ranking'!B16*100</f>
        <v>-18.755980861244012</v>
      </c>
    </row>
    <row r="8" spans="1:2">
      <c r="A8" s="105" t="s">
        <v>33</v>
      </c>
      <c r="B8" s="114">
        <f>('Final ranking'!E21-'Final ranking'!B21)/'Final ranking'!B21*100</f>
        <v>-17.814625850340139</v>
      </c>
    </row>
    <row r="9" spans="1:2">
      <c r="A9" s="8" t="s">
        <v>69</v>
      </c>
      <c r="B9" s="114">
        <f>('Final ranking'!E34-'Final ranking'!B34)/'Final ranking'!B34*100</f>
        <v>-15.84397652744218</v>
      </c>
    </row>
    <row r="10" spans="1:2">
      <c r="A10" s="105" t="s">
        <v>49</v>
      </c>
      <c r="B10" s="114">
        <f>('Final ranking'!E25-'Final ranking'!B25)/'Final ranking'!B25*100</f>
        <v>-14.75927387529598</v>
      </c>
    </row>
    <row r="11" spans="1:2">
      <c r="A11" s="105" t="s">
        <v>25</v>
      </c>
      <c r="B11" s="114">
        <f>('Final ranking'!E18-'Final ranking'!B18)/'Final ranking'!B18*100</f>
        <v>-14.154250657318142</v>
      </c>
    </row>
    <row r="12" spans="1:2">
      <c r="A12" s="105" t="s">
        <v>16</v>
      </c>
      <c r="B12" s="114">
        <f>('Final ranking'!E31-'Final ranking'!B31)/'Final ranking'!B31*100</f>
        <v>-13.619942196531779</v>
      </c>
    </row>
    <row r="13" spans="1:2">
      <c r="A13" s="105" t="s">
        <v>17</v>
      </c>
      <c r="B13" s="114">
        <f>('Final ranking'!E17-'Final ranking'!B17)/'Final ranking'!B17*100</f>
        <v>-13.482632541133436</v>
      </c>
    </row>
    <row r="14" spans="1:2">
      <c r="A14" s="105" t="s">
        <v>8</v>
      </c>
      <c r="B14" s="114">
        <f>('Final ranking'!E14-'Final ranking'!B14)/'Final ranking'!B14*100</f>
        <v>-13.154104656745073</v>
      </c>
    </row>
    <row r="15" spans="1:2">
      <c r="A15" s="105" t="s">
        <v>20</v>
      </c>
      <c r="B15" s="114">
        <f>('Final ranking'!E51-'Final ranking'!B51)/'Final ranking'!B51*100</f>
        <v>-9.9528548978522888</v>
      </c>
    </row>
    <row r="16" spans="1:2">
      <c r="A16" s="105" t="s">
        <v>52</v>
      </c>
      <c r="B16" s="114">
        <f>('Final ranking'!E11-'Final ranking'!B11)/'Final ranking'!B11*100</f>
        <v>-9.7796883396023837</v>
      </c>
    </row>
    <row r="17" spans="1:2">
      <c r="A17" s="105" t="s">
        <v>7</v>
      </c>
      <c r="B17" s="114">
        <f>('Final ranking'!E26-'Final ranking'!B26)/'Final ranking'!B26*100</f>
        <v>-9.7254901960784323</v>
      </c>
    </row>
    <row r="18" spans="1:2">
      <c r="A18" s="105" t="s">
        <v>47</v>
      </c>
      <c r="B18" s="114">
        <f>('Final ranking'!E7-'Final ranking'!B7)/'Final ranking'!B7*100</f>
        <v>-7.2609208972845352</v>
      </c>
    </row>
    <row r="19" spans="1:2">
      <c r="A19" s="105" t="s">
        <v>35</v>
      </c>
      <c r="B19" s="114">
        <f>('Final ranking'!E41-'Final ranking'!B41)/'Final ranking'!B41*100</f>
        <v>-7.0427127486142922</v>
      </c>
    </row>
    <row r="20" spans="1:2">
      <c r="A20" s="8" t="s">
        <v>56</v>
      </c>
      <c r="B20" s="114">
        <f>('Final ranking'!E52-'Final ranking'!B52)/'Final ranking'!B52*100</f>
        <v>-6.6163063297733933</v>
      </c>
    </row>
    <row r="21" spans="1:2">
      <c r="A21" s="8" t="s">
        <v>41</v>
      </c>
      <c r="B21" s="114">
        <f>('Final ranking'!E27-'Final ranking'!B27)/'Final ranking'!B27*100</f>
        <v>-5.8688147295742148</v>
      </c>
    </row>
    <row r="22" spans="1:2">
      <c r="A22" s="105" t="s">
        <v>6</v>
      </c>
      <c r="B22" s="114">
        <f>('Final ranking'!E37-'Final ranking'!B37)/'Final ranking'!B37*100</f>
        <v>-4.9478290138000629</v>
      </c>
    </row>
    <row r="23" spans="1:2">
      <c r="A23" s="17" t="s">
        <v>53</v>
      </c>
      <c r="B23" s="114">
        <f>('Final ranking'!E30-'Final ranking'!B30)/'Final ranking'!B30*100</f>
        <v>-3.7440930570701476</v>
      </c>
    </row>
    <row r="24" spans="1:2">
      <c r="A24" s="105" t="s">
        <v>70</v>
      </c>
      <c r="B24" s="114">
        <f>('Final ranking'!E53-'Final ranking'!B53)/'Final ranking'!B53*100</f>
        <v>-3.3952912019826456</v>
      </c>
    </row>
    <row r="25" spans="1:2">
      <c r="A25" s="105" t="s">
        <v>39</v>
      </c>
      <c r="B25" s="114">
        <f>('Final ranking'!E47-'Final ranking'!B47)/'Final ranking'!B47*100</f>
        <v>-2.82502162006341</v>
      </c>
    </row>
    <row r="26" spans="1:2">
      <c r="A26" s="105" t="s">
        <v>14</v>
      </c>
      <c r="B26" s="114">
        <f>('Final ranking'!E33-'Final ranking'!B33)/'Final ranking'!B33*100</f>
        <v>-2.7103132699753347</v>
      </c>
    </row>
    <row r="27" spans="1:2">
      <c r="A27" s="105" t="s">
        <v>32</v>
      </c>
      <c r="B27" s="114">
        <f>('Final ranking'!E40-'Final ranking'!B40)/'Final ranking'!B40*100</f>
        <v>-2.1653543307086505</v>
      </c>
    </row>
    <row r="28" spans="1:2">
      <c r="A28" s="105" t="s">
        <v>30</v>
      </c>
      <c r="B28" s="114">
        <f>('Final ranking'!E28-'Final ranking'!B28)/'Final ranking'!B28*100</f>
        <v>-1.6949152542372912</v>
      </c>
    </row>
    <row r="29" spans="1:2">
      <c r="A29" s="105" t="s">
        <v>18</v>
      </c>
      <c r="B29" s="114">
        <f>('Final ranking'!E23-'Final ranking'!B23)/'Final ranking'!B23*100</f>
        <v>-1.3496415014761716</v>
      </c>
    </row>
    <row r="30" spans="1:2">
      <c r="A30" s="17" t="s">
        <v>42</v>
      </c>
      <c r="B30" s="114">
        <f>('Final ranking'!E44-'Final ranking'!B44)/'Final ranking'!B44*100</f>
        <v>-3.1615554852981384E-2</v>
      </c>
    </row>
    <row r="31" spans="1:2">
      <c r="A31" s="105" t="s">
        <v>37</v>
      </c>
      <c r="B31" s="114">
        <f>('Final ranking'!E50-'Final ranking'!B50)/'Final ranking'!B50*100</f>
        <v>2.045152722443548</v>
      </c>
    </row>
    <row r="32" spans="1:2">
      <c r="A32" s="8" t="s">
        <v>27</v>
      </c>
      <c r="B32" s="114">
        <f>('Final ranking'!E5-'Final ranking'!B5)/'Final ranking'!B5*100</f>
        <v>2.5015634771732351</v>
      </c>
    </row>
    <row r="33" spans="1:2">
      <c r="A33" s="105" t="s">
        <v>24</v>
      </c>
      <c r="B33" s="114">
        <f>('Final ranking'!E45-'Final ranking'!B45)/'Final ranking'!B45*100</f>
        <v>2.9687500000000089</v>
      </c>
    </row>
    <row r="34" spans="1:2">
      <c r="A34" s="105" t="s">
        <v>26</v>
      </c>
      <c r="B34" s="114">
        <f>('Final ranking'!E35-'Final ranking'!B35)/'Final ranking'!B35*100</f>
        <v>3.5286056868790596</v>
      </c>
    </row>
    <row r="35" spans="1:2">
      <c r="A35" s="105" t="s">
        <v>10</v>
      </c>
      <c r="B35" s="114">
        <f>('Final ranking'!E54-'Final ranking'!B54)/'Final ranking'!B54*100</f>
        <v>4.8496605237633359</v>
      </c>
    </row>
    <row r="36" spans="1:2">
      <c r="A36" s="105" t="s">
        <v>28</v>
      </c>
      <c r="B36" s="114">
        <f>('Final ranking'!E42-'Final ranking'!B42)/'Final ranking'!B42*100</f>
        <v>5.1282051282051224</v>
      </c>
    </row>
    <row r="37" spans="1:2">
      <c r="A37" s="105" t="s">
        <v>36</v>
      </c>
      <c r="B37" s="114">
        <f>('Final ranking'!E36-'Final ranking'!B36)/'Final ranking'!B36*100</f>
        <v>8.4214115240368184</v>
      </c>
    </row>
    <row r="38" spans="1:2">
      <c r="A38" s="105" t="s">
        <v>11</v>
      </c>
      <c r="B38" s="114">
        <f>('Final ranking'!E29-'Final ranking'!B29)/'Final ranking'!B29*100</f>
        <v>10.429673154608873</v>
      </c>
    </row>
    <row r="39" spans="1:2">
      <c r="A39" s="105" t="s">
        <v>19</v>
      </c>
      <c r="B39" s="114">
        <f>('Final ranking'!E43-'Final ranking'!B43)/'Final ranking'!B43*100</f>
        <v>10.773657289002548</v>
      </c>
    </row>
    <row r="40" spans="1:2">
      <c r="A40" s="8" t="s">
        <v>38</v>
      </c>
      <c r="B40" s="114">
        <f>('Final ranking'!E20-'Final ranking'!B20)/'Final ranking'!B20*100</f>
        <v>11.016225448334781</v>
      </c>
    </row>
    <row r="41" spans="1:2">
      <c r="A41" s="8" t="s">
        <v>13</v>
      </c>
      <c r="B41" s="114">
        <f>('Final ranking'!E32-'Final ranking'!B32)/'Final ranking'!B32*100</f>
        <v>13.306887847097013</v>
      </c>
    </row>
    <row r="42" spans="1:2">
      <c r="A42" s="8" t="s">
        <v>46</v>
      </c>
      <c r="B42" s="114">
        <f>('Final ranking'!E48-'Final ranking'!B48)/'Final ranking'!B48*100</f>
        <v>13.882554161915611</v>
      </c>
    </row>
    <row r="43" spans="1:2">
      <c r="A43" s="105" t="s">
        <v>21</v>
      </c>
      <c r="B43" s="114">
        <f>('Final ranking'!E15-'Final ranking'!B15)/'Final ranking'!B15*100</f>
        <v>14.135122184954477</v>
      </c>
    </row>
    <row r="44" spans="1:2">
      <c r="A44" s="17" t="s">
        <v>34</v>
      </c>
      <c r="B44" s="114">
        <f>('Final ranking'!E12-'Final ranking'!B12)/'Final ranking'!B12*100</f>
        <v>14.791987673343598</v>
      </c>
    </row>
    <row r="45" spans="1:2">
      <c r="A45" s="8" t="s">
        <v>57</v>
      </c>
      <c r="B45" s="114">
        <f>('Final ranking'!E10-'Final ranking'!B10)/'Final ranking'!B10*100</f>
        <v>15.557998900494811</v>
      </c>
    </row>
    <row r="46" spans="1:2">
      <c r="A46" s="105" t="s">
        <v>31</v>
      </c>
      <c r="B46" s="114">
        <f>('Final ranking'!E38-'Final ranking'!B38)/'Final ranking'!B38*100</f>
        <v>16.478029294274297</v>
      </c>
    </row>
    <row r="47" spans="1:2">
      <c r="A47" s="105" t="s">
        <v>51</v>
      </c>
      <c r="B47" s="114">
        <f>('Final ranking'!E46-'Final ranking'!B46)/'Final ranking'!B46*100</f>
        <v>18.864037669217172</v>
      </c>
    </row>
    <row r="48" spans="1:2">
      <c r="A48" s="105" t="s">
        <v>71</v>
      </c>
      <c r="B48" s="114">
        <f>('Final ranking'!E4-'Final ranking'!B4)/'Final ranking'!B4*100</f>
        <v>24.514400535833879</v>
      </c>
    </row>
    <row r="49" spans="1:2">
      <c r="A49" s="105" t="s">
        <v>12</v>
      </c>
      <c r="B49" s="114">
        <f>('Final ranking'!E13-'Final ranking'!B13)/'Final ranking'!B13*100</f>
        <v>29.817444219066953</v>
      </c>
    </row>
    <row r="50" spans="1:2">
      <c r="A50" s="105" t="s">
        <v>48</v>
      </c>
      <c r="B50" s="114">
        <f>('Final ranking'!E6-'Final ranking'!B6)/'Final ranking'!B6*100</f>
        <v>40.80996884735201</v>
      </c>
    </row>
    <row r="51" spans="1:2">
      <c r="A51" s="105" t="s">
        <v>29</v>
      </c>
      <c r="B51" s="114">
        <f>('Final ranking'!E8-'Final ranking'!B8)/'Final ranking'!B8*100</f>
        <v>63.44086021505376</v>
      </c>
    </row>
    <row r="52" spans="1:2">
      <c r="A52" s="17" t="s">
        <v>43</v>
      </c>
      <c r="B52" s="114">
        <f>('Final ranking'!E9-'Final ranking'!B9)/'Final ranking'!B9*100</f>
        <v>66.944444444444457</v>
      </c>
    </row>
    <row r="53" spans="1:2" ht="15.75" thickBot="1">
      <c r="A53" s="106" t="s">
        <v>45</v>
      </c>
      <c r="B53" s="115">
        <f>('Final ranking'!E3-'Final ranking'!B3)/'Final ranking'!B3*100</f>
        <v>77.896613190730818</v>
      </c>
    </row>
    <row r="55" spans="1:2" ht="15.75" thickBot="1"/>
    <row r="56" spans="1:2" ht="15.75" thickBot="1">
      <c r="A56" s="10" t="s">
        <v>63</v>
      </c>
    </row>
    <row r="57" spans="1:2" ht="15.75" thickBot="1">
      <c r="A57" s="18" t="s">
        <v>62</v>
      </c>
    </row>
  </sheetData>
  <autoFilter ref="A1:B53">
    <sortState ref="A2:B53">
      <sortCondition ref="B1:B53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Cover</vt:lpstr>
      <vt:lpstr>Rank-income</vt:lpstr>
      <vt:lpstr>Rank-employment</vt:lpstr>
      <vt:lpstr>Rank-health</vt:lpstr>
      <vt:lpstr>Rank education</vt:lpstr>
      <vt:lpstr>Rank-Living enviro</vt:lpstr>
      <vt:lpstr>Rank-crime</vt:lpstr>
      <vt:lpstr>Scores</vt:lpstr>
      <vt:lpstr>Final ranking</vt:lpstr>
      <vt:lpstr>RankChange</vt:lpstr>
    </vt:vector>
  </TitlesOfParts>
  <Company>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2011-07-20T09:51:56Z</cp:lastPrinted>
  <dcterms:created xsi:type="dcterms:W3CDTF">2009-11-04T12:15:54Z</dcterms:created>
  <dcterms:modified xsi:type="dcterms:W3CDTF">2011-07-28T06:35:42Z</dcterms:modified>
</cp:coreProperties>
</file>